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60" windowWidth="9720" windowHeight="4380" activeTab="0"/>
  </bookViews>
  <sheets>
    <sheet name=" завтрак 1-4кл." sheetId="1" r:id="rId1"/>
    <sheet name="обел 1-4 кл" sheetId="2" r:id="rId2"/>
  </sheets>
  <definedNames/>
  <calcPr fullCalcOnLoad="1"/>
</workbook>
</file>

<file path=xl/sharedStrings.xml><?xml version="1.0" encoding="utf-8"?>
<sst xmlns="http://schemas.openxmlformats.org/spreadsheetml/2006/main" count="548" uniqueCount="112">
  <si>
    <t>Прием пищи</t>
  </si>
  <si>
    <t>Вес   блюда</t>
  </si>
  <si>
    <t>Наименование            блюда</t>
  </si>
  <si>
    <t xml:space="preserve">Белки </t>
  </si>
  <si>
    <t xml:space="preserve">Жиры </t>
  </si>
  <si>
    <t>Угле-воды</t>
  </si>
  <si>
    <t>Энергетическая ценность</t>
  </si>
  <si>
    <t>№ рецеп-туры</t>
  </si>
  <si>
    <t>Неделя1 День1</t>
  </si>
  <si>
    <t xml:space="preserve">Хлеб ржаной </t>
  </si>
  <si>
    <t>обед</t>
  </si>
  <si>
    <t>Неделя1 День2</t>
  </si>
  <si>
    <t>Пищевые вещества</t>
  </si>
  <si>
    <t>Неделя1   День 3</t>
  </si>
  <si>
    <t>Неделя1   День 4</t>
  </si>
  <si>
    <t xml:space="preserve">Чай  с сахаром </t>
  </si>
  <si>
    <t>Неделя1   День 5</t>
  </si>
  <si>
    <t>Неделя 2  День 8</t>
  </si>
  <si>
    <t>Неделя 2  День 9</t>
  </si>
  <si>
    <t>Неделя 2   День 10</t>
  </si>
  <si>
    <t>Суп с крупой  пшеничной</t>
  </si>
  <si>
    <t>Неделя2   День 6</t>
  </si>
  <si>
    <t>Неделя2  День 7</t>
  </si>
  <si>
    <t xml:space="preserve">Итого </t>
  </si>
  <si>
    <t>завтрак</t>
  </si>
  <si>
    <t>Омлет  натуральный</t>
  </si>
  <si>
    <t>Салат из свёклы отварной</t>
  </si>
  <si>
    <t>Плов из птицы</t>
  </si>
  <si>
    <t>Хлеб пшеничный</t>
  </si>
  <si>
    <t xml:space="preserve">Каша гречневая </t>
  </si>
  <si>
    <t>Икра кабачковая</t>
  </si>
  <si>
    <t>Картофельное пюре</t>
  </si>
  <si>
    <t>Напиток из плодов шиповника</t>
  </si>
  <si>
    <t>Шницель мясной рубленый</t>
  </si>
  <si>
    <t>Какао с молоком</t>
  </si>
  <si>
    <t>Кофейный напиток с молоком</t>
  </si>
  <si>
    <t xml:space="preserve">Салат из белокочанной капусты </t>
  </si>
  <si>
    <t>Макаронные изделия отварные с овощами припущенными</t>
  </si>
  <si>
    <t>Чай с лимоном</t>
  </si>
  <si>
    <t>Кисель из сока плодового или ягодного натурального</t>
  </si>
  <si>
    <t>Кукуруза отварная</t>
  </si>
  <si>
    <r>
      <rPr>
        <sz val="14"/>
        <rFont val="Arial"/>
        <family val="2"/>
      </rPr>
      <t xml:space="preserve">  Согласовано :</t>
    </r>
    <r>
      <rPr>
        <sz val="10"/>
        <rFont val="Arial"/>
        <family val="0"/>
      </rPr>
      <t xml:space="preserve">
__________________________
__________________________
__________________________
                                                       </t>
    </r>
  </si>
  <si>
    <t>Компот из смеси сухофруктов</t>
  </si>
  <si>
    <t xml:space="preserve">Каша пшеничная </t>
  </si>
  <si>
    <t>Фрукты свежие (ЯБЛОКИ)</t>
  </si>
  <si>
    <t>Капуста тушеная</t>
  </si>
  <si>
    <t>Печень говяжья в соусе</t>
  </si>
  <si>
    <t xml:space="preserve">Щи из свежей капусты </t>
  </si>
  <si>
    <t>Гуляш из говядины</t>
  </si>
  <si>
    <t>Картофель отварной в молоке</t>
  </si>
  <si>
    <t xml:space="preserve">итого за 10 дней </t>
  </si>
  <si>
    <t>итого среднее за 1 день</t>
  </si>
  <si>
    <t xml:space="preserve">Печень запеченная </t>
  </si>
  <si>
    <t>Суп картофельный</t>
  </si>
  <si>
    <t>Рагу из овощей</t>
  </si>
  <si>
    <t>Молоко   с трубочкой</t>
  </si>
  <si>
    <t>Кисломолочный напиток( кефир)</t>
  </si>
  <si>
    <t>Суп  с бобовыми</t>
  </si>
  <si>
    <t>С</t>
  </si>
  <si>
    <t>А</t>
  </si>
  <si>
    <t>В1</t>
  </si>
  <si>
    <t>В2</t>
  </si>
  <si>
    <t>D</t>
  </si>
  <si>
    <t>кальций</t>
  </si>
  <si>
    <t>магний</t>
  </si>
  <si>
    <t>калий</t>
  </si>
  <si>
    <t>йод</t>
  </si>
  <si>
    <t>селен</t>
  </si>
  <si>
    <t>фтор</t>
  </si>
  <si>
    <t>витамины и минеральные вещества</t>
  </si>
  <si>
    <t>фосфор</t>
  </si>
  <si>
    <t>железо</t>
  </si>
  <si>
    <t>Салат из моркови и яблок</t>
  </si>
  <si>
    <t>Ca (кальций)</t>
  </si>
  <si>
    <t>M g (магний)</t>
  </si>
  <si>
    <t>Fe (железо)</t>
  </si>
  <si>
    <t>C</t>
  </si>
  <si>
    <t>Сок натуральный (яблочный)</t>
  </si>
  <si>
    <t>Кондитерское изделие (печенье)</t>
  </si>
  <si>
    <t>Кондитерское изделие (вафли)</t>
  </si>
  <si>
    <t>Сок с трубочкой( яблочный)</t>
  </si>
  <si>
    <t xml:space="preserve">По СанПиН 2.3/2.4.3590-20 прил.№10 Завтрак 25% </t>
  </si>
  <si>
    <t>Меню приготавливаемых блюд завтраков Курганинский район</t>
  </si>
  <si>
    <t>Меню приготавливаемых блюд обедов Курганинский район</t>
  </si>
  <si>
    <t>По СанПиН 2.3/2.4.3590-20 прил.№10 Завтрак обед 35%</t>
  </si>
  <si>
    <t>Овощи  квашеные (огурцы)</t>
  </si>
  <si>
    <t>Овощи  квашеные (помидоры)</t>
  </si>
  <si>
    <t xml:space="preserve"> Учащихся 1-4 классов учащихся в  I смену,  зимне весенний период                                                                                  </t>
  </si>
  <si>
    <t>М.Р.2.4.0260-21</t>
  </si>
  <si>
    <t>Сыр порционно 55%</t>
  </si>
  <si>
    <t xml:space="preserve">Учащихся 1-4 классов учащихся в  II смену,   зимне весенний период </t>
  </si>
  <si>
    <t xml:space="preserve">Кисель из яблок </t>
  </si>
  <si>
    <t>Салат из квашенной капусты</t>
  </si>
  <si>
    <t>Соус  сменанный  с томатом</t>
  </si>
  <si>
    <t>Пудинг из творога со сгущенным молоком</t>
  </si>
  <si>
    <t>Масло сливочное 72%</t>
  </si>
  <si>
    <t>Соус  молочный</t>
  </si>
  <si>
    <t>Икра кабачковая промышленного производства</t>
  </si>
  <si>
    <t>т-10</t>
  </si>
  <si>
    <t xml:space="preserve">Каша жидкая молочная из манной крупы </t>
  </si>
  <si>
    <t>Макароны отворные с сыром</t>
  </si>
  <si>
    <t>Молоко2,5%   с трубочкой</t>
  </si>
  <si>
    <t>Кисломолочный напиток( ряженка 2,5%)</t>
  </si>
  <si>
    <t>Борщ с капустой</t>
  </si>
  <si>
    <t>Мясо духовое</t>
  </si>
  <si>
    <t>Биточек мясной рубленый</t>
  </si>
  <si>
    <t>Свекла тушеная в соусе сметанном</t>
  </si>
  <si>
    <t>Сок натуральный (  яблочный)</t>
  </si>
  <si>
    <t>Кисломолочный напиток( кефир2,5%)</t>
  </si>
  <si>
    <t>Птица отварная с соусом молочным</t>
  </si>
  <si>
    <r>
      <rPr>
        <sz val="14"/>
        <rFont val="Times New Roman"/>
        <family val="1"/>
      </rPr>
      <t xml:space="preserve">  </t>
    </r>
    <r>
      <rPr>
        <b/>
        <sz val="14"/>
        <rFont val="Times New Roman"/>
        <family val="1"/>
      </rPr>
      <t>Утверждаю:</t>
    </r>
    <r>
      <rPr>
        <sz val="10"/>
        <rFont val="Arial"/>
        <family val="2"/>
      </rPr>
      <t xml:space="preserve">
</t>
    </r>
    <r>
      <rPr>
        <sz val="10"/>
        <rFont val="Times New Roman"/>
        <family val="1"/>
      </rPr>
      <t>Директор МАУЦСЭ Т.Н. Иванова</t>
    </r>
    <r>
      <rPr>
        <sz val="10"/>
        <rFont val="Arial"/>
        <family val="2"/>
      </rPr>
      <t xml:space="preserve">
__________________________
__________________________
                                                       </t>
    </r>
  </si>
  <si>
    <t>Рыба запеченная ( минтай)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</si>
</sst>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0000000"/>
    <numFmt numFmtId="211" formatCode="0.000000000000000000000"/>
    <numFmt numFmtId="212" formatCode="0.0000000000000000000000"/>
    <numFmt numFmtId="213" formatCode="0.00000000000000000000000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sz val="14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6"/>
      <color indexed="8"/>
      <name val="Times New Roman"/>
      <family val="1"/>
    </font>
    <font>
      <sz val="8"/>
      <color indexed="8"/>
      <name val="Times New Roman"/>
      <family val="1"/>
    </font>
    <font>
      <sz val="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ont="1" applyFill="1" applyAlignment="1">
      <alignment/>
    </xf>
    <xf numFmtId="1" fontId="2" fillId="0" borderId="11" xfId="0" applyNumberFormat="1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2" fillId="34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192" fontId="12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/>
    </xf>
    <xf numFmtId="192" fontId="2" fillId="34" borderId="11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12" fillId="34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12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 vertical="top" wrapText="1"/>
    </xf>
    <xf numFmtId="0" fontId="12" fillId="34" borderId="0" xfId="0" applyFont="1" applyFill="1" applyAlignment="1">
      <alignment vertical="center"/>
    </xf>
    <xf numFmtId="0" fontId="1" fillId="34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center"/>
    </xf>
    <xf numFmtId="1" fontId="2" fillId="34" borderId="11" xfId="0" applyNumberFormat="1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4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0" fillId="0" borderId="12" xfId="0" applyBorder="1" applyAlignment="1">
      <alignment/>
    </xf>
    <xf numFmtId="0" fontId="1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top" wrapText="1"/>
    </xf>
    <xf numFmtId="0" fontId="8" fillId="6" borderId="11" xfId="0" applyFont="1" applyFill="1" applyBorder="1" applyAlignment="1">
      <alignment vertical="center" wrapText="1"/>
    </xf>
    <xf numFmtId="0" fontId="8" fillId="6" borderId="1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justify" vertical="center" wrapText="1"/>
    </xf>
    <xf numFmtId="0" fontId="13" fillId="6" borderId="11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vertical="top" wrapText="1"/>
    </xf>
    <xf numFmtId="0" fontId="1" fillId="6" borderId="11" xfId="0" applyFont="1" applyFill="1" applyBorder="1" applyAlignment="1">
      <alignment horizontal="center" vertical="top" wrapText="1"/>
    </xf>
    <xf numFmtId="192" fontId="1" fillId="6" borderId="11" xfId="0" applyNumberFormat="1" applyFont="1" applyFill="1" applyBorder="1" applyAlignment="1">
      <alignment horizontal="center" vertical="top" wrapText="1"/>
    </xf>
    <xf numFmtId="2" fontId="1" fillId="6" borderId="11" xfId="0" applyNumberFormat="1" applyFont="1" applyFill="1" applyBorder="1" applyAlignment="1">
      <alignment horizontal="center" vertical="top" wrapText="1"/>
    </xf>
    <xf numFmtId="0" fontId="8" fillId="35" borderId="11" xfId="0" applyFont="1" applyFill="1" applyBorder="1" applyAlignment="1">
      <alignment vertical="center" wrapText="1"/>
    </xf>
    <xf numFmtId="0" fontId="8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justify" vertical="center" wrapText="1"/>
    </xf>
    <xf numFmtId="0" fontId="8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192" fontId="1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top" wrapText="1"/>
    </xf>
    <xf numFmtId="0" fontId="1" fillId="35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4" fillId="35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vertical="top" wrapText="1"/>
    </xf>
    <xf numFmtId="0" fontId="2" fillId="35" borderId="0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14" fillId="6" borderId="11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top" wrapText="1"/>
    </xf>
    <xf numFmtId="0" fontId="8" fillId="6" borderId="10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1" fontId="1" fillId="6" borderId="11" xfId="0" applyNumberFormat="1" applyFont="1" applyFill="1" applyBorder="1" applyAlignment="1">
      <alignment horizontal="center" vertical="top" wrapText="1"/>
    </xf>
    <xf numFmtId="0" fontId="8" fillId="6" borderId="11" xfId="0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center" vertical="center" wrapText="1"/>
    </xf>
    <xf numFmtId="192" fontId="1" fillId="6" borderId="10" xfId="0" applyNumberFormat="1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/>
    </xf>
    <xf numFmtId="192" fontId="1" fillId="6" borderId="11" xfId="0" applyNumberFormat="1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1" fontId="8" fillId="6" borderId="10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 wrapText="1"/>
    </xf>
    <xf numFmtId="192" fontId="12" fillId="0" borderId="11" xfId="0" applyNumberFormat="1" applyFont="1" applyBorder="1" applyAlignment="1">
      <alignment horizontal="center" vertical="center" wrapText="1"/>
    </xf>
    <xf numFmtId="1" fontId="12" fillId="0" borderId="11" xfId="0" applyNumberFormat="1" applyFont="1" applyBorder="1" applyAlignment="1">
      <alignment horizontal="center"/>
    </xf>
    <xf numFmtId="1" fontId="12" fillId="0" borderId="11" xfId="0" applyNumberFormat="1" applyFont="1" applyBorder="1" applyAlignment="1">
      <alignment horizontal="center" vertical="center" wrapText="1"/>
    </xf>
    <xf numFmtId="0" fontId="8" fillId="6" borderId="11" xfId="0" applyFont="1" applyFill="1" applyBorder="1" applyAlignment="1">
      <alignment wrapText="1"/>
    </xf>
    <xf numFmtId="0" fontId="8" fillId="6" borderId="11" xfId="0" applyFont="1" applyFill="1" applyBorder="1" applyAlignment="1">
      <alignment horizontal="center" wrapText="1"/>
    </xf>
    <xf numFmtId="0" fontId="8" fillId="6" borderId="11" xfId="0" applyNumberFormat="1" applyFont="1" applyFill="1" applyBorder="1" applyAlignment="1">
      <alignment horizontal="center" wrapText="1"/>
    </xf>
    <xf numFmtId="0" fontId="6" fillId="6" borderId="11" xfId="0" applyFont="1" applyFill="1" applyBorder="1" applyAlignment="1">
      <alignment horizontal="left" vertical="center" wrapText="1"/>
    </xf>
    <xf numFmtId="0" fontId="1" fillId="6" borderId="15" xfId="0" applyFont="1" applyFill="1" applyBorder="1" applyAlignment="1">
      <alignment horizontal="center" vertical="top" wrapText="1"/>
    </xf>
    <xf numFmtId="0" fontId="1" fillId="6" borderId="12" xfId="0" applyFont="1" applyFill="1" applyBorder="1" applyAlignment="1">
      <alignment horizontal="center" vertical="top" wrapText="1"/>
    </xf>
    <xf numFmtId="0" fontId="8" fillId="6" borderId="11" xfId="0" applyFont="1" applyFill="1" applyBorder="1" applyAlignment="1">
      <alignment horizontal="center"/>
    </xf>
    <xf numFmtId="1" fontId="1" fillId="6" borderId="11" xfId="0" applyNumberFormat="1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left" vertical="top" wrapText="1"/>
    </xf>
    <xf numFmtId="0" fontId="0" fillId="35" borderId="10" xfId="0" applyFill="1" applyBorder="1" applyAlignment="1">
      <alignment/>
    </xf>
    <xf numFmtId="0" fontId="8" fillId="6" borderId="15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9" fillId="36" borderId="15" xfId="0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top" wrapText="1"/>
    </xf>
    <xf numFmtId="0" fontId="9" fillId="36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6"/>
  <sheetViews>
    <sheetView tabSelected="1" zoomScalePageLayoutView="0" workbookViewId="0" topLeftCell="A25">
      <selection activeCell="AC75" sqref="AC75"/>
    </sheetView>
  </sheetViews>
  <sheetFormatPr defaultColWidth="9.140625" defaultRowHeight="12.75"/>
  <cols>
    <col min="1" max="1" width="12.28125" style="0" customWidth="1"/>
    <col min="2" max="2" width="21.421875" style="56" customWidth="1"/>
    <col min="3" max="3" width="8.7109375" style="0" customWidth="1"/>
    <col min="4" max="4" width="8.57421875" style="1" customWidth="1"/>
    <col min="5" max="5" width="9.28125" style="0" customWidth="1"/>
    <col min="6" max="6" width="7.57421875" style="0" customWidth="1"/>
    <col min="7" max="7" width="9.421875" style="0" customWidth="1"/>
    <col min="9" max="9" width="6.140625" style="32" hidden="1" customWidth="1"/>
    <col min="10" max="10" width="7.28125" style="32" hidden="1" customWidth="1"/>
    <col min="11" max="11" width="6.7109375" style="32" hidden="1" customWidth="1"/>
    <col min="12" max="12" width="6.28125" style="32" hidden="1" customWidth="1"/>
    <col min="13" max="13" width="6.00390625" style="32" hidden="1" customWidth="1"/>
    <col min="14" max="14" width="7.8515625" style="32" hidden="1" customWidth="1"/>
    <col min="15" max="15" width="7.28125" style="32" hidden="1" customWidth="1"/>
    <col min="16" max="17" width="7.00390625" style="32" hidden="1" customWidth="1"/>
    <col min="18" max="18" width="6.140625" style="32" hidden="1" customWidth="1"/>
    <col min="19" max="19" width="6.00390625" style="32" hidden="1" customWidth="1"/>
    <col min="20" max="20" width="6.140625" style="32" hidden="1" customWidth="1"/>
    <col min="21" max="21" width="6.00390625" style="32" hidden="1" customWidth="1"/>
    <col min="22" max="25" width="0" style="54" hidden="1" customWidth="1"/>
  </cols>
  <sheetData>
    <row r="1" spans="1:25" ht="81.75" customHeight="1">
      <c r="A1" s="147" t="s">
        <v>110</v>
      </c>
      <c r="B1" s="148"/>
      <c r="E1" s="147" t="s">
        <v>41</v>
      </c>
      <c r="F1" s="148"/>
      <c r="G1" s="148"/>
      <c r="H1" s="148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11" ht="24" customHeight="1">
      <c r="A2" s="152" t="s">
        <v>82</v>
      </c>
      <c r="B2" s="152"/>
      <c r="C2" s="152"/>
      <c r="D2" s="152"/>
      <c r="E2" s="152"/>
      <c r="F2" s="152"/>
      <c r="G2" s="152"/>
      <c r="H2" s="152"/>
      <c r="J2" s="27"/>
      <c r="K2" s="27"/>
    </row>
    <row r="3" spans="1:8" ht="36" customHeight="1">
      <c r="A3" s="153" t="s">
        <v>87</v>
      </c>
      <c r="B3" s="153"/>
      <c r="C3" s="153"/>
      <c r="D3" s="153"/>
      <c r="E3" s="153"/>
      <c r="F3" s="153"/>
      <c r="G3" s="153"/>
      <c r="H3" s="153"/>
    </row>
    <row r="4" spans="1:25" ht="16.5" customHeight="1">
      <c r="A4" s="151" t="s">
        <v>0</v>
      </c>
      <c r="B4" s="151" t="s">
        <v>2</v>
      </c>
      <c r="C4" s="151" t="s">
        <v>1</v>
      </c>
      <c r="D4" s="146" t="s">
        <v>12</v>
      </c>
      <c r="E4" s="146"/>
      <c r="F4" s="146"/>
      <c r="G4" s="151" t="s">
        <v>6</v>
      </c>
      <c r="H4" s="151" t="s">
        <v>7</v>
      </c>
      <c r="I4" s="154" t="s">
        <v>69</v>
      </c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6"/>
      <c r="V4" s="143" t="s">
        <v>69</v>
      </c>
      <c r="W4" s="143"/>
      <c r="X4" s="143"/>
      <c r="Y4" s="143"/>
    </row>
    <row r="5" spans="1:25" ht="27" customHeight="1">
      <c r="A5" s="151"/>
      <c r="B5" s="151"/>
      <c r="C5" s="151"/>
      <c r="D5" s="3" t="s">
        <v>3</v>
      </c>
      <c r="E5" s="3" t="s">
        <v>4</v>
      </c>
      <c r="F5" s="3" t="s">
        <v>5</v>
      </c>
      <c r="G5" s="151"/>
      <c r="H5" s="151"/>
      <c r="I5" s="24" t="s">
        <v>58</v>
      </c>
      <c r="J5" s="24" t="s">
        <v>60</v>
      </c>
      <c r="K5" s="24" t="s">
        <v>61</v>
      </c>
      <c r="L5" s="24" t="s">
        <v>59</v>
      </c>
      <c r="M5" s="24" t="s">
        <v>62</v>
      </c>
      <c r="N5" s="24" t="s">
        <v>63</v>
      </c>
      <c r="O5" s="24" t="s">
        <v>70</v>
      </c>
      <c r="P5" s="24" t="s">
        <v>64</v>
      </c>
      <c r="Q5" s="24" t="s">
        <v>71</v>
      </c>
      <c r="R5" s="24" t="s">
        <v>65</v>
      </c>
      <c r="S5" s="24" t="s">
        <v>66</v>
      </c>
      <c r="T5" s="24" t="s">
        <v>67</v>
      </c>
      <c r="U5" s="24" t="s">
        <v>68</v>
      </c>
      <c r="V5" s="50" t="s">
        <v>73</v>
      </c>
      <c r="W5" s="50" t="s">
        <v>74</v>
      </c>
      <c r="X5" s="50" t="s">
        <v>75</v>
      </c>
      <c r="Y5" s="51" t="s">
        <v>76</v>
      </c>
    </row>
    <row r="6" spans="1:25" ht="27" customHeight="1">
      <c r="A6" s="3" t="s">
        <v>8</v>
      </c>
      <c r="B6" s="3"/>
      <c r="C6" s="3"/>
      <c r="D6" s="3"/>
      <c r="E6" s="3"/>
      <c r="F6" s="3"/>
      <c r="G6" s="3"/>
      <c r="H6" s="3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51"/>
      <c r="W6" s="51"/>
      <c r="X6" s="51"/>
      <c r="Y6" s="51"/>
    </row>
    <row r="7" spans="1:25" ht="18" customHeight="1">
      <c r="A7" s="145" t="s">
        <v>24</v>
      </c>
      <c r="B7" s="74" t="s">
        <v>25</v>
      </c>
      <c r="C7" s="73">
        <v>150</v>
      </c>
      <c r="D7" s="73">
        <v>13.93</v>
      </c>
      <c r="E7" s="73">
        <v>24.82</v>
      </c>
      <c r="F7" s="73">
        <v>2.79</v>
      </c>
      <c r="G7" s="73">
        <v>289.65</v>
      </c>
      <c r="H7" s="73">
        <v>210</v>
      </c>
      <c r="I7" s="28">
        <v>0</v>
      </c>
      <c r="J7" s="28">
        <v>0.058</v>
      </c>
      <c r="K7" s="28">
        <v>0.045</v>
      </c>
      <c r="L7" s="28">
        <v>4.96</v>
      </c>
      <c r="M7" s="28">
        <v>4.6</v>
      </c>
      <c r="N7" s="28">
        <v>81</v>
      </c>
      <c r="O7" s="28">
        <v>308</v>
      </c>
      <c r="P7" s="28">
        <v>17.6</v>
      </c>
      <c r="Q7" s="28">
        <v>0.9</v>
      </c>
      <c r="R7" s="21">
        <v>289.1</v>
      </c>
      <c r="S7" s="21"/>
      <c r="T7" s="21"/>
      <c r="U7" s="21"/>
      <c r="V7" s="53">
        <v>175.93</v>
      </c>
      <c r="W7" s="53">
        <v>18.13</v>
      </c>
      <c r="X7" s="53">
        <v>0.34</v>
      </c>
      <c r="Y7" s="53">
        <v>0</v>
      </c>
    </row>
    <row r="8" spans="1:25" ht="18" customHeight="1">
      <c r="A8" s="145"/>
      <c r="B8" s="74" t="s">
        <v>89</v>
      </c>
      <c r="C8" s="73">
        <v>15</v>
      </c>
      <c r="D8" s="73">
        <v>3.48</v>
      </c>
      <c r="E8" s="73">
        <v>4.43</v>
      </c>
      <c r="F8" s="73">
        <v>0</v>
      </c>
      <c r="G8" s="73">
        <v>54</v>
      </c>
      <c r="H8" s="73">
        <v>15</v>
      </c>
      <c r="I8" s="28"/>
      <c r="J8" s="28"/>
      <c r="K8" s="28"/>
      <c r="L8" s="28"/>
      <c r="M8" s="28"/>
      <c r="N8" s="28"/>
      <c r="O8" s="28"/>
      <c r="P8" s="28"/>
      <c r="Q8" s="28"/>
      <c r="R8" s="21"/>
      <c r="S8" s="21"/>
      <c r="T8" s="21"/>
      <c r="U8" s="21"/>
      <c r="V8" s="53"/>
      <c r="W8" s="53"/>
      <c r="X8" s="53"/>
      <c r="Y8" s="53"/>
    </row>
    <row r="9" spans="1:25" ht="24">
      <c r="A9" s="145"/>
      <c r="B9" s="72" t="s">
        <v>35</v>
      </c>
      <c r="C9" s="73">
        <v>200</v>
      </c>
      <c r="D9" s="73">
        <v>6.77</v>
      </c>
      <c r="E9" s="73">
        <v>5.192</v>
      </c>
      <c r="F9" s="73">
        <v>19.338</v>
      </c>
      <c r="G9" s="73">
        <v>118.6</v>
      </c>
      <c r="H9" s="73">
        <v>379</v>
      </c>
      <c r="I9" s="23">
        <v>1.3</v>
      </c>
      <c r="J9" s="23">
        <v>0.04</v>
      </c>
      <c r="K9" s="23">
        <v>0.16</v>
      </c>
      <c r="L9" s="23">
        <v>0</v>
      </c>
      <c r="M9" s="23"/>
      <c r="N9" s="23">
        <v>126</v>
      </c>
      <c r="O9" s="23">
        <v>50</v>
      </c>
      <c r="P9" s="23">
        <v>0</v>
      </c>
      <c r="Q9" s="23">
        <v>0.1</v>
      </c>
      <c r="R9" s="22">
        <v>102</v>
      </c>
      <c r="S9" s="21"/>
      <c r="T9" s="21"/>
      <c r="U9" s="21"/>
      <c r="V9" s="53">
        <v>34</v>
      </c>
      <c r="W9" s="53">
        <v>0</v>
      </c>
      <c r="X9" s="53">
        <v>0</v>
      </c>
      <c r="Y9" s="53">
        <v>0</v>
      </c>
    </row>
    <row r="10" spans="1:25" ht="12.75">
      <c r="A10" s="145"/>
      <c r="B10" s="74" t="s">
        <v>28</v>
      </c>
      <c r="C10" s="73">
        <v>20</v>
      </c>
      <c r="D10" s="73">
        <v>1.52</v>
      </c>
      <c r="E10" s="73">
        <v>0.16</v>
      </c>
      <c r="F10" s="73">
        <v>9.84</v>
      </c>
      <c r="G10" s="73">
        <v>46.88</v>
      </c>
      <c r="H10" s="75" t="s">
        <v>88</v>
      </c>
      <c r="I10" s="62">
        <v>0</v>
      </c>
      <c r="J10" s="62">
        <v>0.044</v>
      </c>
      <c r="K10" s="62">
        <v>0.012</v>
      </c>
      <c r="L10" s="62">
        <v>0</v>
      </c>
      <c r="M10" s="62"/>
      <c r="N10" s="62">
        <v>8</v>
      </c>
      <c r="O10" s="62">
        <v>25.6</v>
      </c>
      <c r="P10" s="62">
        <v>5.6</v>
      </c>
      <c r="Q10" s="62">
        <v>0.44</v>
      </c>
      <c r="R10" s="63">
        <v>36.8</v>
      </c>
      <c r="S10" s="63"/>
      <c r="T10" s="63"/>
      <c r="U10" s="63"/>
      <c r="V10" s="64">
        <v>11</v>
      </c>
      <c r="W10" s="64">
        <v>15</v>
      </c>
      <c r="X10" s="64">
        <v>0.9</v>
      </c>
      <c r="Y10" s="64">
        <v>0</v>
      </c>
    </row>
    <row r="11" spans="1:25" ht="12.75">
      <c r="A11" s="145"/>
      <c r="B11" s="76" t="s">
        <v>9</v>
      </c>
      <c r="C11" s="77">
        <v>20</v>
      </c>
      <c r="D11" s="78">
        <v>1.32</v>
      </c>
      <c r="E11" s="78">
        <v>0.24</v>
      </c>
      <c r="F11" s="79">
        <v>6.68</v>
      </c>
      <c r="G11" s="79">
        <v>34.16</v>
      </c>
      <c r="H11" s="75" t="s">
        <v>88</v>
      </c>
      <c r="I11" s="29"/>
      <c r="J11" s="29"/>
      <c r="K11" s="29"/>
      <c r="L11" s="29"/>
      <c r="M11" s="29"/>
      <c r="N11" s="29"/>
      <c r="O11" s="29"/>
      <c r="P11" s="29"/>
      <c r="Q11" s="29"/>
      <c r="R11" s="21"/>
      <c r="S11" s="21"/>
      <c r="T11" s="21"/>
      <c r="U11" s="21"/>
      <c r="V11" s="53"/>
      <c r="W11" s="53"/>
      <c r="X11" s="53"/>
      <c r="Y11" s="53"/>
    </row>
    <row r="12" spans="1:25" ht="18" customHeight="1">
      <c r="A12" s="145"/>
      <c r="B12" s="72" t="s">
        <v>44</v>
      </c>
      <c r="C12" s="73">
        <v>180</v>
      </c>
      <c r="D12" s="73">
        <v>0.72</v>
      </c>
      <c r="E12" s="73">
        <v>0.72</v>
      </c>
      <c r="F12" s="73">
        <v>17.64</v>
      </c>
      <c r="G12" s="73">
        <v>84.6</v>
      </c>
      <c r="H12" s="100">
        <v>338</v>
      </c>
      <c r="I12" s="29">
        <v>18</v>
      </c>
      <c r="J12" s="29">
        <v>0.072</v>
      </c>
      <c r="K12" s="29">
        <v>0.09</v>
      </c>
      <c r="L12" s="29">
        <v>0</v>
      </c>
      <c r="M12" s="29"/>
      <c r="N12" s="29">
        <v>14.4</v>
      </c>
      <c r="O12" s="29">
        <v>50.4</v>
      </c>
      <c r="P12" s="29">
        <v>75.6</v>
      </c>
      <c r="Q12" s="29">
        <v>1.08</v>
      </c>
      <c r="R12" s="21">
        <v>626</v>
      </c>
      <c r="S12" s="21"/>
      <c r="T12" s="21"/>
      <c r="U12" s="21"/>
      <c r="V12" s="53">
        <v>14.4</v>
      </c>
      <c r="W12" s="53">
        <v>20.6</v>
      </c>
      <c r="X12" s="53">
        <v>1.08</v>
      </c>
      <c r="Y12" s="53">
        <v>18</v>
      </c>
    </row>
    <row r="13" spans="1:25" s="7" customFormat="1" ht="18" customHeight="1">
      <c r="A13" s="10" t="s">
        <v>23</v>
      </c>
      <c r="B13" s="10"/>
      <c r="C13" s="20">
        <f>SUM(C7:C12)</f>
        <v>585</v>
      </c>
      <c r="D13" s="20">
        <f>SUM(D7:D12)</f>
        <v>27.74</v>
      </c>
      <c r="E13" s="20">
        <f>SUM(E7:E12)</f>
        <v>35.562</v>
      </c>
      <c r="F13" s="20">
        <f>SUM(F7:F12)</f>
        <v>56.288</v>
      </c>
      <c r="G13" s="20">
        <f>SUM(G7:G12)</f>
        <v>627.89</v>
      </c>
      <c r="H13" s="20"/>
      <c r="I13" s="35">
        <f aca="true" t="shared" si="0" ref="I13:R13">SUM(I7:I12)</f>
        <v>19.3</v>
      </c>
      <c r="J13" s="35">
        <f t="shared" si="0"/>
        <v>0.21400000000000002</v>
      </c>
      <c r="K13" s="35">
        <f t="shared" si="0"/>
        <v>0.30700000000000005</v>
      </c>
      <c r="L13" s="35">
        <f t="shared" si="0"/>
        <v>4.96</v>
      </c>
      <c r="M13" s="35">
        <f t="shared" si="0"/>
        <v>4.6</v>
      </c>
      <c r="N13" s="35">
        <f t="shared" si="0"/>
        <v>229.4</v>
      </c>
      <c r="O13" s="35">
        <f t="shared" si="0"/>
        <v>434</v>
      </c>
      <c r="P13" s="35">
        <f t="shared" si="0"/>
        <v>98.8</v>
      </c>
      <c r="Q13" s="35">
        <f t="shared" si="0"/>
        <v>2.52</v>
      </c>
      <c r="R13" s="36">
        <f t="shared" si="0"/>
        <v>1053.9</v>
      </c>
      <c r="S13" s="36"/>
      <c r="T13" s="36"/>
      <c r="U13" s="36"/>
      <c r="V13" s="20">
        <f>SUM(V7:V12)</f>
        <v>235.33</v>
      </c>
      <c r="W13" s="20">
        <f>SUM(W7:W12)</f>
        <v>53.73</v>
      </c>
      <c r="X13" s="20">
        <f>SUM(X7:X12)</f>
        <v>2.3200000000000003</v>
      </c>
      <c r="Y13" s="20">
        <f>SUM(Y7:Y12)</f>
        <v>18</v>
      </c>
    </row>
    <row r="14" spans="1:25" ht="16.5" customHeight="1">
      <c r="A14" s="132" t="s">
        <v>0</v>
      </c>
      <c r="B14" s="132" t="s">
        <v>2</v>
      </c>
      <c r="C14" s="132" t="s">
        <v>1</v>
      </c>
      <c r="D14" s="146" t="s">
        <v>12</v>
      </c>
      <c r="E14" s="146"/>
      <c r="F14" s="146"/>
      <c r="G14" s="132" t="s">
        <v>6</v>
      </c>
      <c r="H14" s="132" t="s">
        <v>7</v>
      </c>
      <c r="I14" s="154" t="s">
        <v>69</v>
      </c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6"/>
      <c r="V14" s="143" t="s">
        <v>69</v>
      </c>
      <c r="W14" s="143"/>
      <c r="X14" s="143"/>
      <c r="Y14" s="143"/>
    </row>
    <row r="15" spans="1:25" ht="28.5" customHeight="1">
      <c r="A15" s="133"/>
      <c r="B15" s="133"/>
      <c r="C15" s="133"/>
      <c r="D15" s="3" t="s">
        <v>3</v>
      </c>
      <c r="E15" s="3" t="s">
        <v>4</v>
      </c>
      <c r="F15" s="3" t="s">
        <v>5</v>
      </c>
      <c r="G15" s="133"/>
      <c r="H15" s="133"/>
      <c r="I15" s="24" t="s">
        <v>58</v>
      </c>
      <c r="J15" s="24" t="s">
        <v>60</v>
      </c>
      <c r="K15" s="24" t="s">
        <v>61</v>
      </c>
      <c r="L15" s="24" t="s">
        <v>59</v>
      </c>
      <c r="M15" s="24" t="s">
        <v>62</v>
      </c>
      <c r="N15" s="24" t="s">
        <v>63</v>
      </c>
      <c r="O15" s="24" t="s">
        <v>70</v>
      </c>
      <c r="P15" s="24" t="s">
        <v>64</v>
      </c>
      <c r="Q15" s="24" t="s">
        <v>71</v>
      </c>
      <c r="R15" s="24" t="s">
        <v>65</v>
      </c>
      <c r="S15" s="24" t="s">
        <v>66</v>
      </c>
      <c r="T15" s="24" t="s">
        <v>67</v>
      </c>
      <c r="U15" s="24" t="s">
        <v>68</v>
      </c>
      <c r="V15" s="50" t="s">
        <v>73</v>
      </c>
      <c r="W15" s="50" t="s">
        <v>74</v>
      </c>
      <c r="X15" s="50" t="s">
        <v>75</v>
      </c>
      <c r="Y15" s="51" t="s">
        <v>76</v>
      </c>
    </row>
    <row r="16" spans="1:25" ht="24.75" customHeight="1">
      <c r="A16" s="2" t="s">
        <v>11</v>
      </c>
      <c r="B16" s="2"/>
      <c r="C16" s="2"/>
      <c r="D16" s="3"/>
      <c r="E16" s="3"/>
      <c r="F16" s="3"/>
      <c r="G16" s="2"/>
      <c r="H16" s="2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1"/>
      <c r="W16" s="51"/>
      <c r="X16" s="51"/>
      <c r="Y16" s="51"/>
    </row>
    <row r="17" spans="1:25" ht="12.75" customHeight="1">
      <c r="A17" s="145" t="s">
        <v>24</v>
      </c>
      <c r="B17" s="72" t="s">
        <v>27</v>
      </c>
      <c r="C17" s="73">
        <v>230</v>
      </c>
      <c r="D17" s="73">
        <v>20.7</v>
      </c>
      <c r="E17" s="73">
        <v>10.29</v>
      </c>
      <c r="F17" s="73">
        <v>41.92</v>
      </c>
      <c r="G17" s="73">
        <v>343.47</v>
      </c>
      <c r="H17" s="73">
        <v>291</v>
      </c>
      <c r="I17" s="28">
        <v>0.3</v>
      </c>
      <c r="J17" s="28">
        <v>0.03</v>
      </c>
      <c r="K17" s="28">
        <v>0.1</v>
      </c>
      <c r="L17" s="28"/>
      <c r="M17" s="28"/>
      <c r="N17" s="28">
        <v>22.1</v>
      </c>
      <c r="O17" s="28"/>
      <c r="P17" s="28"/>
      <c r="Q17" s="28">
        <v>2.1</v>
      </c>
      <c r="R17" s="21"/>
      <c r="S17" s="21"/>
      <c r="T17" s="21"/>
      <c r="U17" s="21"/>
      <c r="V17" s="53">
        <v>25.87</v>
      </c>
      <c r="W17" s="53">
        <v>19.42</v>
      </c>
      <c r="X17" s="53">
        <v>1.43</v>
      </c>
      <c r="Y17" s="53">
        <v>0</v>
      </c>
    </row>
    <row r="18" spans="1:25" ht="12.75" customHeight="1">
      <c r="A18" s="145"/>
      <c r="B18" s="76" t="s">
        <v>15</v>
      </c>
      <c r="C18" s="77">
        <v>200</v>
      </c>
      <c r="D18" s="101">
        <v>0.4</v>
      </c>
      <c r="E18" s="101">
        <v>0.12</v>
      </c>
      <c r="F18" s="101">
        <v>10.06</v>
      </c>
      <c r="G18" s="101">
        <v>42.72</v>
      </c>
      <c r="H18" s="77">
        <v>376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5</v>
      </c>
      <c r="O18" s="29">
        <v>8</v>
      </c>
      <c r="P18" s="29">
        <v>6</v>
      </c>
      <c r="Q18" s="29">
        <v>0.8</v>
      </c>
      <c r="R18" s="21">
        <v>24</v>
      </c>
      <c r="S18" s="21"/>
      <c r="T18" s="21"/>
      <c r="U18" s="21"/>
      <c r="V18" s="53">
        <v>13.3</v>
      </c>
      <c r="W18" s="53">
        <v>6.6</v>
      </c>
      <c r="X18" s="53">
        <v>0.88</v>
      </c>
      <c r="Y18" s="53">
        <v>0</v>
      </c>
    </row>
    <row r="19" spans="1:25" ht="12.75" customHeight="1">
      <c r="A19" s="145"/>
      <c r="B19" s="74" t="s">
        <v>28</v>
      </c>
      <c r="C19" s="73">
        <v>20</v>
      </c>
      <c r="D19" s="73">
        <v>1.52</v>
      </c>
      <c r="E19" s="73">
        <v>0.16</v>
      </c>
      <c r="F19" s="73">
        <v>9.84</v>
      </c>
      <c r="G19" s="73">
        <v>46.88</v>
      </c>
      <c r="H19" s="75" t="s">
        <v>88</v>
      </c>
      <c r="I19" s="29">
        <v>0</v>
      </c>
      <c r="J19" s="29">
        <v>0.044</v>
      </c>
      <c r="K19" s="29">
        <v>0.012</v>
      </c>
      <c r="L19" s="29">
        <v>0</v>
      </c>
      <c r="M19" s="29"/>
      <c r="N19" s="29">
        <v>8</v>
      </c>
      <c r="O19" s="29">
        <v>25.6</v>
      </c>
      <c r="P19" s="29">
        <v>5.6</v>
      </c>
      <c r="Q19" s="29">
        <v>0.44</v>
      </c>
      <c r="R19" s="21">
        <v>36.8</v>
      </c>
      <c r="S19" s="21"/>
      <c r="T19" s="21"/>
      <c r="U19" s="21"/>
      <c r="V19" s="53">
        <v>11</v>
      </c>
      <c r="W19" s="53">
        <v>15</v>
      </c>
      <c r="X19" s="53">
        <v>0.9</v>
      </c>
      <c r="Y19" s="53">
        <v>0</v>
      </c>
    </row>
    <row r="20" spans="1:25" ht="12.75" customHeight="1">
      <c r="A20" s="145"/>
      <c r="B20" s="76" t="s">
        <v>9</v>
      </c>
      <c r="C20" s="77">
        <v>20</v>
      </c>
      <c r="D20" s="78">
        <v>1.32</v>
      </c>
      <c r="E20" s="78">
        <v>0.24</v>
      </c>
      <c r="F20" s="79">
        <v>6.68</v>
      </c>
      <c r="G20" s="79">
        <v>34.16</v>
      </c>
      <c r="H20" s="75" t="s">
        <v>88</v>
      </c>
      <c r="I20" s="29"/>
      <c r="J20" s="29"/>
      <c r="K20" s="29"/>
      <c r="L20" s="29"/>
      <c r="M20" s="29"/>
      <c r="N20" s="29"/>
      <c r="O20" s="29"/>
      <c r="P20" s="29"/>
      <c r="Q20" s="29"/>
      <c r="R20" s="21"/>
      <c r="S20" s="21"/>
      <c r="T20" s="21"/>
      <c r="U20" s="21"/>
      <c r="V20" s="53"/>
      <c r="W20" s="53"/>
      <c r="X20" s="53"/>
      <c r="Y20" s="53"/>
    </row>
    <row r="21" spans="1:25" ht="12.75" customHeight="1">
      <c r="A21" s="145"/>
      <c r="B21" s="72" t="s">
        <v>44</v>
      </c>
      <c r="C21" s="73">
        <v>180</v>
      </c>
      <c r="D21" s="73">
        <v>0.72</v>
      </c>
      <c r="E21" s="73">
        <v>0.72</v>
      </c>
      <c r="F21" s="73">
        <v>17.64</v>
      </c>
      <c r="G21" s="73">
        <v>84.6</v>
      </c>
      <c r="H21" s="100">
        <v>338</v>
      </c>
      <c r="I21" s="29">
        <v>10</v>
      </c>
      <c r="J21" s="29">
        <v>0.03</v>
      </c>
      <c r="K21" s="29">
        <v>0.02</v>
      </c>
      <c r="L21" s="29">
        <v>0</v>
      </c>
      <c r="M21" s="29"/>
      <c r="N21" s="29">
        <v>16</v>
      </c>
      <c r="O21" s="29">
        <v>11</v>
      </c>
      <c r="P21" s="29">
        <v>9</v>
      </c>
      <c r="Q21" s="29">
        <v>2.2</v>
      </c>
      <c r="R21" s="21">
        <v>278</v>
      </c>
      <c r="S21" s="21"/>
      <c r="T21" s="21"/>
      <c r="U21" s="21"/>
      <c r="V21" s="53">
        <v>16</v>
      </c>
      <c r="W21" s="53">
        <v>9</v>
      </c>
      <c r="X21" s="53">
        <v>2.2</v>
      </c>
      <c r="Y21" s="53">
        <v>10</v>
      </c>
    </row>
    <row r="22" spans="1:25" s="38" customFormat="1" ht="15" customHeight="1">
      <c r="A22" s="20" t="s">
        <v>23</v>
      </c>
      <c r="B22" s="57"/>
      <c r="C22" s="37">
        <f>SUM(C17:C21)</f>
        <v>650</v>
      </c>
      <c r="D22" s="20">
        <f>SUM(D17:D21)</f>
        <v>24.659999999999997</v>
      </c>
      <c r="E22" s="20">
        <f>SUM(E17:E21)</f>
        <v>11.53</v>
      </c>
      <c r="F22" s="20">
        <f>SUM(F17:F21)</f>
        <v>86.14</v>
      </c>
      <c r="G22" s="37">
        <f>SUM(G17:G21)</f>
        <v>551.83</v>
      </c>
      <c r="H22" s="37"/>
      <c r="I22" s="35">
        <f aca="true" t="shared" si="1" ref="I22:N22">SUM(I17:I21)</f>
        <v>10.3</v>
      </c>
      <c r="J22" s="35">
        <f t="shared" si="1"/>
        <v>0.104</v>
      </c>
      <c r="K22" s="35">
        <f t="shared" si="1"/>
        <v>0.132</v>
      </c>
      <c r="L22" s="35">
        <f t="shared" si="1"/>
        <v>0</v>
      </c>
      <c r="M22" s="35">
        <f t="shared" si="1"/>
        <v>0</v>
      </c>
      <c r="N22" s="35">
        <f t="shared" si="1"/>
        <v>51.1</v>
      </c>
      <c r="O22" s="35"/>
      <c r="P22" s="35"/>
      <c r="Q22" s="35">
        <f>SUM(Q17:Q21)</f>
        <v>5.540000000000001</v>
      </c>
      <c r="R22" s="36">
        <f>SUM(R17:R21)</f>
        <v>338.8</v>
      </c>
      <c r="S22" s="36"/>
      <c r="T22" s="36"/>
      <c r="U22" s="36"/>
      <c r="V22" s="20">
        <f>SUM(V17:V21)</f>
        <v>66.17</v>
      </c>
      <c r="W22" s="20">
        <f>SUM(W17:W21)</f>
        <v>50.02</v>
      </c>
      <c r="X22" s="20">
        <f>SUM(X17:X21)</f>
        <v>5.41</v>
      </c>
      <c r="Y22" s="48">
        <f>SUM(Y17:Y21)</f>
        <v>10</v>
      </c>
    </row>
    <row r="23" spans="1:25" ht="12.75" customHeight="1">
      <c r="A23" s="144" t="s">
        <v>0</v>
      </c>
      <c r="B23" s="144" t="s">
        <v>2</v>
      </c>
      <c r="C23" s="144" t="s">
        <v>1</v>
      </c>
      <c r="D23" s="146" t="s">
        <v>12</v>
      </c>
      <c r="E23" s="146"/>
      <c r="F23" s="146"/>
      <c r="G23" s="144" t="s">
        <v>6</v>
      </c>
      <c r="H23" s="144" t="s">
        <v>7</v>
      </c>
      <c r="I23" s="154" t="s">
        <v>69</v>
      </c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6"/>
      <c r="V23" s="143" t="s">
        <v>69</v>
      </c>
      <c r="W23" s="143"/>
      <c r="X23" s="143"/>
      <c r="Y23" s="143"/>
    </row>
    <row r="24" spans="1:25" ht="25.5">
      <c r="A24" s="133"/>
      <c r="B24" s="133"/>
      <c r="C24" s="133"/>
      <c r="D24" s="3" t="s">
        <v>3</v>
      </c>
      <c r="E24" s="3" t="s">
        <v>4</v>
      </c>
      <c r="F24" s="3" t="s">
        <v>5</v>
      </c>
      <c r="G24" s="133"/>
      <c r="H24" s="133"/>
      <c r="I24" s="24" t="s">
        <v>58</v>
      </c>
      <c r="J24" s="24" t="s">
        <v>60</v>
      </c>
      <c r="K24" s="24" t="s">
        <v>61</v>
      </c>
      <c r="L24" s="24" t="s">
        <v>59</v>
      </c>
      <c r="M24" s="24" t="s">
        <v>62</v>
      </c>
      <c r="N24" s="24" t="s">
        <v>63</v>
      </c>
      <c r="O24" s="24" t="s">
        <v>70</v>
      </c>
      <c r="P24" s="24" t="s">
        <v>64</v>
      </c>
      <c r="Q24" s="24" t="s">
        <v>71</v>
      </c>
      <c r="R24" s="24" t="s">
        <v>65</v>
      </c>
      <c r="S24" s="24" t="s">
        <v>66</v>
      </c>
      <c r="T24" s="24" t="s">
        <v>67</v>
      </c>
      <c r="U24" s="24" t="s">
        <v>68</v>
      </c>
      <c r="V24" s="50" t="s">
        <v>73</v>
      </c>
      <c r="W24" s="50" t="s">
        <v>74</v>
      </c>
      <c r="X24" s="50" t="s">
        <v>75</v>
      </c>
      <c r="Y24" s="51" t="s">
        <v>76</v>
      </c>
    </row>
    <row r="25" spans="1:25" ht="25.5" customHeight="1">
      <c r="A25" s="2" t="s">
        <v>13</v>
      </c>
      <c r="B25" s="2"/>
      <c r="C25" s="2"/>
      <c r="D25" s="3"/>
      <c r="E25" s="3"/>
      <c r="F25" s="3"/>
      <c r="G25" s="2"/>
      <c r="H25" s="2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51"/>
      <c r="W25" s="51"/>
      <c r="X25" s="51"/>
      <c r="Y25" s="51"/>
    </row>
    <row r="26" spans="1:25" ht="16.5" customHeight="1">
      <c r="A26" s="145" t="s">
        <v>24</v>
      </c>
      <c r="B26" s="103" t="s">
        <v>48</v>
      </c>
      <c r="C26" s="104">
        <v>90</v>
      </c>
      <c r="D26" s="105">
        <v>13.09</v>
      </c>
      <c r="E26" s="105">
        <v>15.11</v>
      </c>
      <c r="F26" s="105">
        <v>2.609</v>
      </c>
      <c r="G26" s="105">
        <v>198.9</v>
      </c>
      <c r="H26" s="105">
        <v>260</v>
      </c>
      <c r="I26" s="21">
        <v>1.7</v>
      </c>
      <c r="J26" s="21">
        <v>0.07</v>
      </c>
      <c r="K26" s="21">
        <v>0.17</v>
      </c>
      <c r="L26" s="21"/>
      <c r="M26" s="21"/>
      <c r="N26" s="21">
        <v>22.3</v>
      </c>
      <c r="O26" s="21"/>
      <c r="P26" s="21"/>
      <c r="Q26" s="21">
        <v>3.5</v>
      </c>
      <c r="R26" s="21"/>
      <c r="S26" s="21"/>
      <c r="T26" s="21"/>
      <c r="U26" s="21"/>
      <c r="V26" s="53">
        <v>42.3</v>
      </c>
      <c r="W26" s="53">
        <v>8.1</v>
      </c>
      <c r="X26" s="53">
        <v>0.3</v>
      </c>
      <c r="Y26" s="53">
        <v>0</v>
      </c>
    </row>
    <row r="27" spans="1:25" ht="16.5" customHeight="1">
      <c r="A27" s="145"/>
      <c r="B27" s="72" t="s">
        <v>29</v>
      </c>
      <c r="C27" s="73">
        <v>150</v>
      </c>
      <c r="D27" s="102">
        <v>4.58</v>
      </c>
      <c r="E27" s="102">
        <v>5.01</v>
      </c>
      <c r="F27" s="102">
        <v>20.54</v>
      </c>
      <c r="G27" s="102">
        <v>145.5</v>
      </c>
      <c r="H27" s="102">
        <v>303</v>
      </c>
      <c r="I27" s="28">
        <v>1.02</v>
      </c>
      <c r="J27" s="28">
        <v>0.14</v>
      </c>
      <c r="K27" s="28">
        <v>0.16</v>
      </c>
      <c r="L27" s="28"/>
      <c r="M27" s="28"/>
      <c r="N27" s="28">
        <v>101.8</v>
      </c>
      <c r="O27" s="28"/>
      <c r="P27" s="28"/>
      <c r="Q27" s="28">
        <v>2.5</v>
      </c>
      <c r="R27" s="21"/>
      <c r="S27" s="21"/>
      <c r="T27" s="21"/>
      <c r="U27" s="21"/>
      <c r="V27" s="53">
        <v>18</v>
      </c>
      <c r="W27" s="53">
        <v>13.7</v>
      </c>
      <c r="X27" s="53">
        <v>2.4</v>
      </c>
      <c r="Y27" s="53">
        <v>0</v>
      </c>
    </row>
    <row r="28" spans="1:25" ht="22.5" customHeight="1">
      <c r="A28" s="145"/>
      <c r="B28" s="72" t="s">
        <v>77</v>
      </c>
      <c r="C28" s="73">
        <v>180</v>
      </c>
      <c r="D28" s="102">
        <v>0.9</v>
      </c>
      <c r="E28" s="102">
        <v>0</v>
      </c>
      <c r="F28" s="102">
        <v>18.18</v>
      </c>
      <c r="G28" s="102">
        <v>76.32</v>
      </c>
      <c r="H28" s="102">
        <v>389</v>
      </c>
      <c r="I28" s="29">
        <v>3.6</v>
      </c>
      <c r="J28" s="30">
        <v>0.018</v>
      </c>
      <c r="K28" s="30">
        <v>0.018</v>
      </c>
      <c r="L28" s="29"/>
      <c r="M28" s="29"/>
      <c r="N28" s="29">
        <v>12.6</v>
      </c>
      <c r="O28" s="29"/>
      <c r="P28" s="29"/>
      <c r="Q28" s="29">
        <v>2.52</v>
      </c>
      <c r="R28" s="21"/>
      <c r="S28" s="21"/>
      <c r="T28" s="21"/>
      <c r="U28" s="21"/>
      <c r="V28" s="52">
        <v>12.6</v>
      </c>
      <c r="W28" s="52">
        <v>7.2</v>
      </c>
      <c r="X28" s="52">
        <v>2.5</v>
      </c>
      <c r="Y28" s="52">
        <v>3.6</v>
      </c>
    </row>
    <row r="29" spans="1:25" ht="14.25" customHeight="1">
      <c r="A29" s="145"/>
      <c r="B29" s="74" t="s">
        <v>28</v>
      </c>
      <c r="C29" s="73">
        <v>20</v>
      </c>
      <c r="D29" s="73">
        <v>1.52</v>
      </c>
      <c r="E29" s="73">
        <v>0.16</v>
      </c>
      <c r="F29" s="73">
        <v>9.84</v>
      </c>
      <c r="G29" s="73">
        <v>46.88</v>
      </c>
      <c r="H29" s="75" t="s">
        <v>88</v>
      </c>
      <c r="I29" s="29"/>
      <c r="J29" s="30"/>
      <c r="K29" s="30"/>
      <c r="L29" s="29"/>
      <c r="M29" s="29"/>
      <c r="N29" s="29"/>
      <c r="O29" s="29"/>
      <c r="P29" s="29"/>
      <c r="Q29" s="29"/>
      <c r="R29" s="21"/>
      <c r="S29" s="21"/>
      <c r="T29" s="21"/>
      <c r="U29" s="21"/>
      <c r="V29" s="52"/>
      <c r="W29" s="52"/>
      <c r="X29" s="52"/>
      <c r="Y29" s="52"/>
    </row>
    <row r="30" spans="1:25" ht="12.75">
      <c r="A30" s="145"/>
      <c r="B30" s="76" t="s">
        <v>9</v>
      </c>
      <c r="C30" s="77">
        <v>20</v>
      </c>
      <c r="D30" s="78">
        <v>1.32</v>
      </c>
      <c r="E30" s="78">
        <v>0.24</v>
      </c>
      <c r="F30" s="79">
        <v>6.68</v>
      </c>
      <c r="G30" s="79">
        <v>34.16</v>
      </c>
      <c r="H30" s="75" t="s">
        <v>88</v>
      </c>
      <c r="I30" s="29">
        <v>0</v>
      </c>
      <c r="J30" s="29">
        <v>0.044</v>
      </c>
      <c r="K30" s="29">
        <v>0.012</v>
      </c>
      <c r="L30" s="29">
        <v>0</v>
      </c>
      <c r="M30" s="29"/>
      <c r="N30" s="29">
        <v>8</v>
      </c>
      <c r="O30" s="29">
        <v>25.6</v>
      </c>
      <c r="P30" s="29">
        <v>5.6</v>
      </c>
      <c r="Q30" s="29">
        <v>0.44</v>
      </c>
      <c r="R30" s="21">
        <v>36.8</v>
      </c>
      <c r="S30" s="21"/>
      <c r="T30" s="21"/>
      <c r="U30" s="21"/>
      <c r="V30" s="53">
        <v>11</v>
      </c>
      <c r="W30" s="53">
        <v>15</v>
      </c>
      <c r="X30" s="53">
        <v>0.9</v>
      </c>
      <c r="Y30" s="53">
        <v>0</v>
      </c>
    </row>
    <row r="31" spans="1:25" ht="14.25" customHeight="1">
      <c r="A31" s="145"/>
      <c r="B31" s="72" t="s">
        <v>44</v>
      </c>
      <c r="C31" s="73">
        <v>180</v>
      </c>
      <c r="D31" s="73">
        <v>0.72</v>
      </c>
      <c r="E31" s="73">
        <v>0.72</v>
      </c>
      <c r="F31" s="73">
        <v>17.64</v>
      </c>
      <c r="G31" s="73">
        <v>84.6</v>
      </c>
      <c r="H31" s="100">
        <v>338</v>
      </c>
      <c r="I31" s="29">
        <v>120</v>
      </c>
      <c r="J31" s="30">
        <v>0.08</v>
      </c>
      <c r="K31" s="30">
        <v>0.06</v>
      </c>
      <c r="L31" s="29">
        <v>0</v>
      </c>
      <c r="M31" s="29"/>
      <c r="N31" s="29">
        <v>68</v>
      </c>
      <c r="O31" s="29">
        <v>46</v>
      </c>
      <c r="P31" s="29">
        <v>26</v>
      </c>
      <c r="Q31" s="29">
        <v>0.6</v>
      </c>
      <c r="R31" s="21">
        <v>392</v>
      </c>
      <c r="S31" s="21"/>
      <c r="T31" s="21"/>
      <c r="U31" s="21"/>
      <c r="V31" s="53">
        <v>68</v>
      </c>
      <c r="W31" s="53">
        <v>26.66</v>
      </c>
      <c r="X31" s="53">
        <v>0.8</v>
      </c>
      <c r="Y31" s="53">
        <v>82.66</v>
      </c>
    </row>
    <row r="32" spans="1:25" s="43" customFormat="1" ht="12.75" customHeight="1">
      <c r="A32" s="10" t="s">
        <v>23</v>
      </c>
      <c r="B32" s="58"/>
      <c r="C32" s="14">
        <f>SUM(C26:C31)</f>
        <v>640</v>
      </c>
      <c r="D32" s="10">
        <f>SUM(D26:D31)</f>
        <v>22.13</v>
      </c>
      <c r="E32" s="10">
        <f>SUM(E26:E31)</f>
        <v>21.239999999999995</v>
      </c>
      <c r="F32" s="10">
        <f>SUM(F26:F31)</f>
        <v>75.489</v>
      </c>
      <c r="G32" s="14">
        <f>SUM(G26:G31)</f>
        <v>586.36</v>
      </c>
      <c r="H32" s="14"/>
      <c r="I32" s="33">
        <f>SUM(I26:I31)</f>
        <v>126.32</v>
      </c>
      <c r="J32" s="42">
        <f>SUM(J26:J31)</f>
        <v>0.35200000000000004</v>
      </c>
      <c r="K32" s="42">
        <f>SUM(K26:K31)</f>
        <v>0.42000000000000004</v>
      </c>
      <c r="L32" s="33"/>
      <c r="M32" s="33"/>
      <c r="N32" s="33">
        <f>SUM(N26:N31)</f>
        <v>212.7</v>
      </c>
      <c r="O32" s="33"/>
      <c r="P32" s="33"/>
      <c r="Q32" s="33">
        <f>SUM(Q26:Q31)</f>
        <v>9.559999999999999</v>
      </c>
      <c r="R32" s="34">
        <f>SUM(R26:R31)</f>
        <v>428.8</v>
      </c>
      <c r="S32" s="34"/>
      <c r="T32" s="34"/>
      <c r="U32" s="34"/>
      <c r="V32" s="10">
        <f>SUM(V26:V31)</f>
        <v>151.89999999999998</v>
      </c>
      <c r="W32" s="10">
        <f>SUM(W26:W31)</f>
        <v>70.66</v>
      </c>
      <c r="X32" s="10">
        <f>SUM(X26:X31)</f>
        <v>6.8999999999999995</v>
      </c>
      <c r="Y32" s="49">
        <f>SUM(Y26:Y31)</f>
        <v>86.25999999999999</v>
      </c>
    </row>
    <row r="33" spans="1:25" ht="12.75" customHeight="1">
      <c r="A33" s="144" t="s">
        <v>0</v>
      </c>
      <c r="B33" s="144" t="s">
        <v>2</v>
      </c>
      <c r="C33" s="144" t="s">
        <v>1</v>
      </c>
      <c r="D33" s="146" t="s">
        <v>12</v>
      </c>
      <c r="E33" s="146"/>
      <c r="F33" s="146"/>
      <c r="G33" s="144" t="s">
        <v>6</v>
      </c>
      <c r="H33" s="144" t="s">
        <v>7</v>
      </c>
      <c r="I33" s="154" t="s">
        <v>69</v>
      </c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6"/>
      <c r="V33" s="143" t="s">
        <v>69</v>
      </c>
      <c r="W33" s="143"/>
      <c r="X33" s="143"/>
      <c r="Y33" s="143"/>
    </row>
    <row r="34" spans="1:25" ht="25.5">
      <c r="A34" s="133"/>
      <c r="B34" s="133"/>
      <c r="C34" s="133"/>
      <c r="D34" s="3" t="s">
        <v>3</v>
      </c>
      <c r="E34" s="3" t="s">
        <v>4</v>
      </c>
      <c r="F34" s="3" t="s">
        <v>5</v>
      </c>
      <c r="G34" s="133"/>
      <c r="H34" s="133"/>
      <c r="I34" s="24" t="s">
        <v>58</v>
      </c>
      <c r="J34" s="24" t="s">
        <v>60</v>
      </c>
      <c r="K34" s="24" t="s">
        <v>61</v>
      </c>
      <c r="L34" s="24" t="s">
        <v>59</v>
      </c>
      <c r="M34" s="24" t="s">
        <v>62</v>
      </c>
      <c r="N34" s="24" t="s">
        <v>63</v>
      </c>
      <c r="O34" s="24" t="s">
        <v>70</v>
      </c>
      <c r="P34" s="24" t="s">
        <v>64</v>
      </c>
      <c r="Q34" s="24" t="s">
        <v>71</v>
      </c>
      <c r="R34" s="24" t="s">
        <v>65</v>
      </c>
      <c r="S34" s="24" t="s">
        <v>66</v>
      </c>
      <c r="T34" s="24" t="s">
        <v>67</v>
      </c>
      <c r="U34" s="24" t="s">
        <v>68</v>
      </c>
      <c r="V34" s="50" t="s">
        <v>73</v>
      </c>
      <c r="W34" s="50" t="s">
        <v>74</v>
      </c>
      <c r="X34" s="50" t="s">
        <v>75</v>
      </c>
      <c r="Y34" s="51" t="s">
        <v>76</v>
      </c>
    </row>
    <row r="35" spans="1:25" ht="25.5">
      <c r="A35" s="2" t="s">
        <v>14</v>
      </c>
      <c r="B35" s="2"/>
      <c r="C35" s="2"/>
      <c r="D35" s="3"/>
      <c r="E35" s="3"/>
      <c r="F35" s="3"/>
      <c r="G35" s="2"/>
      <c r="H35" s="2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51"/>
      <c r="W35" s="51"/>
      <c r="X35" s="51"/>
      <c r="Y35" s="51"/>
    </row>
    <row r="36" spans="1:25" ht="12.75">
      <c r="A36" s="135" t="s">
        <v>24</v>
      </c>
      <c r="B36" s="72" t="s">
        <v>111</v>
      </c>
      <c r="C36" s="73">
        <v>100</v>
      </c>
      <c r="D36" s="78">
        <v>15.2</v>
      </c>
      <c r="E36" s="78">
        <v>8.42</v>
      </c>
      <c r="F36" s="78">
        <v>4.28</v>
      </c>
      <c r="G36" s="78">
        <v>153.82</v>
      </c>
      <c r="H36" s="106">
        <v>230</v>
      </c>
      <c r="I36" s="21">
        <v>0.72</v>
      </c>
      <c r="J36" s="21">
        <v>0.12</v>
      </c>
      <c r="K36" s="21">
        <v>0.12</v>
      </c>
      <c r="L36" s="21"/>
      <c r="M36" s="21"/>
      <c r="N36" s="21">
        <v>44.1</v>
      </c>
      <c r="O36" s="21"/>
      <c r="P36" s="21"/>
      <c r="Q36" s="21">
        <v>0.72</v>
      </c>
      <c r="R36" s="21"/>
      <c r="S36" s="21"/>
      <c r="T36" s="21"/>
      <c r="U36" s="21"/>
      <c r="V36" s="53">
        <v>16.2</v>
      </c>
      <c r="W36" s="53">
        <v>7.79</v>
      </c>
      <c r="X36" s="53">
        <v>0.68</v>
      </c>
      <c r="Y36" s="53">
        <v>0</v>
      </c>
    </row>
    <row r="37" spans="1:25" ht="12" customHeight="1">
      <c r="A37" s="135"/>
      <c r="B37" s="72" t="s">
        <v>93</v>
      </c>
      <c r="C37" s="73">
        <v>50</v>
      </c>
      <c r="D37" s="77">
        <v>0.88</v>
      </c>
      <c r="E37" s="77">
        <v>2.5</v>
      </c>
      <c r="F37" s="77">
        <v>3.51</v>
      </c>
      <c r="G37" s="77">
        <v>40.05</v>
      </c>
      <c r="H37" s="77">
        <v>331</v>
      </c>
      <c r="I37" s="23">
        <v>0.78</v>
      </c>
      <c r="J37" s="23">
        <v>0</v>
      </c>
      <c r="K37" s="23">
        <v>0</v>
      </c>
      <c r="L37" s="23">
        <v>0</v>
      </c>
      <c r="M37" s="23">
        <v>1</v>
      </c>
      <c r="N37" s="23">
        <v>2.25</v>
      </c>
      <c r="O37" s="23">
        <v>46</v>
      </c>
      <c r="P37" s="23">
        <v>4</v>
      </c>
      <c r="Q37" s="23">
        <v>0.18</v>
      </c>
      <c r="R37" s="23">
        <v>98</v>
      </c>
      <c r="S37" s="21"/>
      <c r="T37" s="21"/>
      <c r="U37" s="21"/>
      <c r="V37" s="53">
        <v>10</v>
      </c>
      <c r="W37" s="53">
        <v>4</v>
      </c>
      <c r="X37" s="53">
        <v>0.4</v>
      </c>
      <c r="Y37" s="53">
        <v>1.4</v>
      </c>
    </row>
    <row r="38" spans="1:25" ht="12.75">
      <c r="A38" s="135"/>
      <c r="B38" s="72" t="s">
        <v>31</v>
      </c>
      <c r="C38" s="130">
        <v>150</v>
      </c>
      <c r="D38" s="130">
        <v>3.25</v>
      </c>
      <c r="E38" s="130">
        <v>9.61</v>
      </c>
      <c r="F38" s="130">
        <v>18.88</v>
      </c>
      <c r="G38" s="130">
        <v>181.5</v>
      </c>
      <c r="H38" s="130">
        <v>128</v>
      </c>
      <c r="I38" s="29">
        <v>5.1</v>
      </c>
      <c r="J38" s="29">
        <v>0.13</v>
      </c>
      <c r="K38" s="29">
        <v>0.1</v>
      </c>
      <c r="L38" s="29"/>
      <c r="M38" s="29"/>
      <c r="N38" s="29">
        <v>39</v>
      </c>
      <c r="O38" s="29"/>
      <c r="P38" s="29"/>
      <c r="Q38" s="29">
        <v>1</v>
      </c>
      <c r="R38" s="21"/>
      <c r="S38" s="21"/>
      <c r="T38" s="21"/>
      <c r="U38" s="21"/>
      <c r="V38" s="53">
        <v>60</v>
      </c>
      <c r="W38" s="53">
        <v>8.2</v>
      </c>
      <c r="X38" s="53">
        <v>0.1</v>
      </c>
      <c r="Y38" s="53">
        <v>2.1</v>
      </c>
    </row>
    <row r="39" spans="1:25" ht="24">
      <c r="A39" s="135"/>
      <c r="B39" s="72" t="s">
        <v>32</v>
      </c>
      <c r="C39" s="73">
        <v>200</v>
      </c>
      <c r="D39" s="73">
        <v>0.68</v>
      </c>
      <c r="E39" s="73">
        <v>0.28</v>
      </c>
      <c r="F39" s="73">
        <v>10.78</v>
      </c>
      <c r="G39" s="73">
        <v>48.47</v>
      </c>
      <c r="H39" s="73">
        <v>388</v>
      </c>
      <c r="I39" s="23">
        <v>110</v>
      </c>
      <c r="J39" s="23">
        <v>0</v>
      </c>
      <c r="K39" s="23">
        <v>0.1</v>
      </c>
      <c r="L39" s="23">
        <v>0</v>
      </c>
      <c r="M39" s="23"/>
      <c r="N39" s="23">
        <v>12</v>
      </c>
      <c r="O39" s="23">
        <v>2</v>
      </c>
      <c r="P39" s="23">
        <v>4</v>
      </c>
      <c r="Q39" s="23">
        <v>0.6</v>
      </c>
      <c r="R39" s="22">
        <v>8</v>
      </c>
      <c r="S39" s="21"/>
      <c r="T39" s="21"/>
      <c r="U39" s="21"/>
      <c r="V39" s="53">
        <v>30</v>
      </c>
      <c r="W39" s="53">
        <v>10</v>
      </c>
      <c r="X39" s="53">
        <v>0.28</v>
      </c>
      <c r="Y39" s="53">
        <v>14</v>
      </c>
    </row>
    <row r="40" spans="1:25" ht="12.75">
      <c r="A40" s="135"/>
      <c r="B40" s="74" t="s">
        <v>28</v>
      </c>
      <c r="C40" s="102">
        <v>20</v>
      </c>
      <c r="D40" s="102">
        <v>1.52</v>
      </c>
      <c r="E40" s="102">
        <v>0.16</v>
      </c>
      <c r="F40" s="102">
        <v>9.84</v>
      </c>
      <c r="G40" s="102">
        <v>46.88</v>
      </c>
      <c r="H40" s="131" t="s">
        <v>88</v>
      </c>
      <c r="I40" s="23"/>
      <c r="J40" s="23"/>
      <c r="K40" s="23"/>
      <c r="L40" s="23"/>
      <c r="M40" s="23"/>
      <c r="N40" s="23"/>
      <c r="O40" s="23"/>
      <c r="P40" s="23"/>
      <c r="Q40" s="23"/>
      <c r="R40" s="22"/>
      <c r="S40" s="21"/>
      <c r="T40" s="21"/>
      <c r="U40" s="21"/>
      <c r="V40" s="53"/>
      <c r="W40" s="53"/>
      <c r="X40" s="53"/>
      <c r="Y40" s="53"/>
    </row>
    <row r="41" spans="1:25" ht="12.75">
      <c r="A41" s="135"/>
      <c r="B41" s="76" t="s">
        <v>9</v>
      </c>
      <c r="C41" s="77">
        <v>20</v>
      </c>
      <c r="D41" s="78">
        <v>1.32</v>
      </c>
      <c r="E41" s="78">
        <v>0.24</v>
      </c>
      <c r="F41" s="79">
        <v>6.68</v>
      </c>
      <c r="G41" s="79">
        <v>34.16</v>
      </c>
      <c r="H41" s="75" t="s">
        <v>88</v>
      </c>
      <c r="I41" s="29">
        <v>0</v>
      </c>
      <c r="J41" s="29">
        <v>0.044</v>
      </c>
      <c r="K41" s="29">
        <v>0.012</v>
      </c>
      <c r="L41" s="29">
        <v>0</v>
      </c>
      <c r="M41" s="29"/>
      <c r="N41" s="29">
        <v>8</v>
      </c>
      <c r="O41" s="29">
        <v>25.6</v>
      </c>
      <c r="P41" s="29">
        <v>5.6</v>
      </c>
      <c r="Q41" s="29">
        <v>0.44</v>
      </c>
      <c r="R41" s="21">
        <v>36.8</v>
      </c>
      <c r="S41" s="21"/>
      <c r="T41" s="21"/>
      <c r="U41" s="21"/>
      <c r="V41" s="53">
        <v>11</v>
      </c>
      <c r="W41" s="53">
        <v>15</v>
      </c>
      <c r="X41" s="53">
        <v>0.9</v>
      </c>
      <c r="Y41" s="53">
        <v>0</v>
      </c>
    </row>
    <row r="42" spans="1:25" s="43" customFormat="1" ht="12.75">
      <c r="A42" s="10" t="s">
        <v>23</v>
      </c>
      <c r="B42" s="58"/>
      <c r="C42" s="26">
        <f>SUM(C36:C41)</f>
        <v>540</v>
      </c>
      <c r="D42" s="10">
        <f>SUM(D36:D41)</f>
        <v>22.849999999999998</v>
      </c>
      <c r="E42" s="10">
        <f>SUM(E36:E41)</f>
        <v>21.21</v>
      </c>
      <c r="F42" s="10">
        <f>SUM(F36:F41)</f>
        <v>53.96999999999999</v>
      </c>
      <c r="G42" s="26">
        <f>SUM(G36:G41)</f>
        <v>504.88</v>
      </c>
      <c r="H42" s="26"/>
      <c r="I42" s="33">
        <f aca="true" t="shared" si="2" ref="I42:N42">SUM(I36:I41)</f>
        <v>116.6</v>
      </c>
      <c r="J42" s="33">
        <f t="shared" si="2"/>
        <v>0.294</v>
      </c>
      <c r="K42" s="33">
        <f t="shared" si="2"/>
        <v>0.332</v>
      </c>
      <c r="L42" s="33">
        <f t="shared" si="2"/>
        <v>0</v>
      </c>
      <c r="M42" s="33">
        <f t="shared" si="2"/>
        <v>1</v>
      </c>
      <c r="N42" s="33">
        <f t="shared" si="2"/>
        <v>105.35</v>
      </c>
      <c r="O42" s="33"/>
      <c r="P42" s="33"/>
      <c r="Q42" s="33">
        <f>SUM(Q36:Q41)</f>
        <v>2.94</v>
      </c>
      <c r="R42" s="34"/>
      <c r="S42" s="34"/>
      <c r="T42" s="34"/>
      <c r="U42" s="34"/>
      <c r="V42" s="10">
        <f>SUM(V36:V41)</f>
        <v>127.2</v>
      </c>
      <c r="W42" s="10">
        <f>SUM(W36:W41)</f>
        <v>44.989999999999995</v>
      </c>
      <c r="X42" s="10">
        <f>SUM(X36:X41)</f>
        <v>2.3600000000000003</v>
      </c>
      <c r="Y42" s="49">
        <f>SUM(Y36:Y41)</f>
        <v>17.5</v>
      </c>
    </row>
    <row r="43" spans="1:25" ht="12.75" customHeight="1">
      <c r="A43" s="144" t="s">
        <v>0</v>
      </c>
      <c r="B43" s="144" t="s">
        <v>2</v>
      </c>
      <c r="C43" s="144" t="s">
        <v>1</v>
      </c>
      <c r="D43" s="146" t="s">
        <v>12</v>
      </c>
      <c r="E43" s="146"/>
      <c r="F43" s="146"/>
      <c r="G43" s="144" t="s">
        <v>6</v>
      </c>
      <c r="H43" s="144" t="s">
        <v>7</v>
      </c>
      <c r="I43" s="154" t="s">
        <v>69</v>
      </c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6"/>
      <c r="V43" s="143" t="s">
        <v>69</v>
      </c>
      <c r="W43" s="143"/>
      <c r="X43" s="143"/>
      <c r="Y43" s="143"/>
    </row>
    <row r="44" spans="1:25" ht="25.5">
      <c r="A44" s="133"/>
      <c r="B44" s="133"/>
      <c r="C44" s="133"/>
      <c r="D44" s="3" t="s">
        <v>3</v>
      </c>
      <c r="E44" s="3" t="s">
        <v>4</v>
      </c>
      <c r="F44" s="3" t="s">
        <v>5</v>
      </c>
      <c r="G44" s="133"/>
      <c r="H44" s="133"/>
      <c r="I44" s="24" t="s">
        <v>58</v>
      </c>
      <c r="J44" s="24" t="s">
        <v>60</v>
      </c>
      <c r="K44" s="24" t="s">
        <v>61</v>
      </c>
      <c r="L44" s="24" t="s">
        <v>59</v>
      </c>
      <c r="M44" s="24" t="s">
        <v>62</v>
      </c>
      <c r="N44" s="24" t="s">
        <v>63</v>
      </c>
      <c r="O44" s="24" t="s">
        <v>70</v>
      </c>
      <c r="P44" s="24" t="s">
        <v>64</v>
      </c>
      <c r="Q44" s="24" t="s">
        <v>71</v>
      </c>
      <c r="R44" s="24" t="s">
        <v>65</v>
      </c>
      <c r="S44" s="24" t="s">
        <v>66</v>
      </c>
      <c r="T44" s="24" t="s">
        <v>67</v>
      </c>
      <c r="U44" s="24" t="s">
        <v>68</v>
      </c>
      <c r="V44" s="50" t="s">
        <v>73</v>
      </c>
      <c r="W44" s="50" t="s">
        <v>74</v>
      </c>
      <c r="X44" s="50" t="s">
        <v>75</v>
      </c>
      <c r="Y44" s="51" t="s">
        <v>76</v>
      </c>
    </row>
    <row r="45" spans="1:25" ht="29.25" customHeight="1">
      <c r="A45" s="2" t="s">
        <v>16</v>
      </c>
      <c r="B45" s="2"/>
      <c r="C45" s="2"/>
      <c r="D45" s="3"/>
      <c r="E45" s="3"/>
      <c r="F45" s="3"/>
      <c r="G45" s="2"/>
      <c r="H45" s="2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51"/>
      <c r="W45" s="51"/>
      <c r="X45" s="51"/>
      <c r="Y45" s="51"/>
    </row>
    <row r="46" spans="1:25" ht="24">
      <c r="A46" s="149" t="s">
        <v>24</v>
      </c>
      <c r="B46" s="107" t="s">
        <v>94</v>
      </c>
      <c r="C46" s="73">
        <v>220</v>
      </c>
      <c r="D46" s="108">
        <v>28.76</v>
      </c>
      <c r="E46" s="109">
        <v>22.28</v>
      </c>
      <c r="F46" s="108">
        <v>72.95</v>
      </c>
      <c r="G46" s="109">
        <v>606.57</v>
      </c>
      <c r="H46" s="105">
        <v>222</v>
      </c>
      <c r="I46" s="29">
        <v>0</v>
      </c>
      <c r="J46" s="29">
        <v>0.09</v>
      </c>
      <c r="K46" s="29">
        <v>0.16</v>
      </c>
      <c r="L46" s="29"/>
      <c r="M46" s="29"/>
      <c r="N46" s="29">
        <v>39</v>
      </c>
      <c r="O46" s="29"/>
      <c r="P46" s="29"/>
      <c r="Q46" s="29">
        <v>2.8</v>
      </c>
      <c r="R46" s="21"/>
      <c r="S46" s="21"/>
      <c r="T46" s="21"/>
      <c r="U46" s="21"/>
      <c r="V46" s="53">
        <v>12.1</v>
      </c>
      <c r="W46" s="53">
        <v>10.8</v>
      </c>
      <c r="X46" s="53">
        <v>0.118</v>
      </c>
      <c r="Y46" s="53">
        <v>0</v>
      </c>
    </row>
    <row r="47" spans="1:25" ht="12.75">
      <c r="A47" s="149"/>
      <c r="B47" s="76" t="s">
        <v>15</v>
      </c>
      <c r="C47" s="77">
        <v>200</v>
      </c>
      <c r="D47" s="101">
        <v>0.4</v>
      </c>
      <c r="E47" s="101">
        <v>0.12</v>
      </c>
      <c r="F47" s="101">
        <v>10.06</v>
      </c>
      <c r="G47" s="101">
        <v>42.72</v>
      </c>
      <c r="H47" s="77">
        <v>376</v>
      </c>
      <c r="I47" s="29">
        <v>0.35</v>
      </c>
      <c r="J47" s="29">
        <v>0.019</v>
      </c>
      <c r="K47" s="29">
        <v>0.036</v>
      </c>
      <c r="L47" s="29"/>
      <c r="M47" s="29"/>
      <c r="N47" s="29">
        <v>27.9</v>
      </c>
      <c r="O47" s="29"/>
      <c r="P47" s="29"/>
      <c r="Q47" s="29">
        <v>0.14</v>
      </c>
      <c r="R47" s="21"/>
      <c r="S47" s="21"/>
      <c r="T47" s="21"/>
      <c r="U47" s="21"/>
      <c r="V47" s="53">
        <v>56</v>
      </c>
      <c r="W47" s="53">
        <v>2</v>
      </c>
      <c r="X47" s="53">
        <v>0.1</v>
      </c>
      <c r="Y47" s="53">
        <v>0</v>
      </c>
    </row>
    <row r="48" spans="1:25" ht="12.75">
      <c r="A48" s="149"/>
      <c r="B48" s="74" t="s">
        <v>28</v>
      </c>
      <c r="C48" s="73">
        <v>20</v>
      </c>
      <c r="D48" s="73">
        <v>1.52</v>
      </c>
      <c r="E48" s="73">
        <v>0.16</v>
      </c>
      <c r="F48" s="73">
        <v>9.84</v>
      </c>
      <c r="G48" s="73">
        <v>46.88</v>
      </c>
      <c r="H48" s="75" t="s">
        <v>88</v>
      </c>
      <c r="I48" s="28">
        <v>0</v>
      </c>
      <c r="J48" s="28">
        <v>0.095</v>
      </c>
      <c r="K48" s="28">
        <v>0.033</v>
      </c>
      <c r="L48" s="28"/>
      <c r="M48" s="28"/>
      <c r="N48" s="28">
        <v>40.05</v>
      </c>
      <c r="O48" s="28"/>
      <c r="P48" s="28"/>
      <c r="Q48" s="28">
        <v>0.9</v>
      </c>
      <c r="R48" s="21"/>
      <c r="S48" s="21"/>
      <c r="T48" s="21"/>
      <c r="U48" s="21"/>
      <c r="V48" s="53">
        <v>20</v>
      </c>
      <c r="W48" s="53">
        <v>13</v>
      </c>
      <c r="X48" s="53">
        <v>1</v>
      </c>
      <c r="Y48" s="53">
        <v>0</v>
      </c>
    </row>
    <row r="49" spans="1:25" ht="12.75">
      <c r="A49" s="149"/>
      <c r="B49" s="76" t="s">
        <v>9</v>
      </c>
      <c r="C49" s="77">
        <v>20</v>
      </c>
      <c r="D49" s="78">
        <v>1.32</v>
      </c>
      <c r="E49" s="78">
        <v>0.24</v>
      </c>
      <c r="F49" s="79">
        <v>6.68</v>
      </c>
      <c r="G49" s="79">
        <v>34.16</v>
      </c>
      <c r="H49" s="75" t="s">
        <v>88</v>
      </c>
      <c r="I49" s="29">
        <v>1.7</v>
      </c>
      <c r="J49" s="29">
        <v>0.06</v>
      </c>
      <c r="K49" s="29">
        <v>0.21</v>
      </c>
      <c r="L49" s="29"/>
      <c r="M49" s="29"/>
      <c r="N49" s="29">
        <v>163</v>
      </c>
      <c r="O49" s="29"/>
      <c r="P49" s="29"/>
      <c r="Q49" s="29">
        <v>1.3</v>
      </c>
      <c r="R49" s="21"/>
      <c r="S49" s="21"/>
      <c r="T49" s="21"/>
      <c r="U49" s="21"/>
      <c r="V49" s="53">
        <v>144.6</v>
      </c>
      <c r="W49" s="53">
        <v>0</v>
      </c>
      <c r="X49" s="53">
        <v>0</v>
      </c>
      <c r="Y49" s="53">
        <v>0</v>
      </c>
    </row>
    <row r="50" spans="1:25" ht="12.75">
      <c r="A50" s="149"/>
      <c r="B50" s="72" t="s">
        <v>44</v>
      </c>
      <c r="C50" s="73">
        <v>180</v>
      </c>
      <c r="D50" s="73">
        <v>0.72</v>
      </c>
      <c r="E50" s="73">
        <v>0.72</v>
      </c>
      <c r="F50" s="73">
        <v>17.64</v>
      </c>
      <c r="G50" s="73">
        <v>84.6</v>
      </c>
      <c r="H50" s="100">
        <v>338</v>
      </c>
      <c r="I50" s="29"/>
      <c r="J50" s="29"/>
      <c r="K50" s="29"/>
      <c r="L50" s="29"/>
      <c r="M50" s="29"/>
      <c r="N50" s="29"/>
      <c r="O50" s="29"/>
      <c r="P50" s="29"/>
      <c r="Q50" s="29"/>
      <c r="R50" s="21"/>
      <c r="S50" s="21"/>
      <c r="T50" s="21"/>
      <c r="U50" s="21"/>
      <c r="V50" s="53"/>
      <c r="W50" s="53"/>
      <c r="X50" s="53"/>
      <c r="Y50" s="53"/>
    </row>
    <row r="51" spans="1:25" ht="12.75">
      <c r="A51" s="10" t="s">
        <v>23</v>
      </c>
      <c r="B51" s="10"/>
      <c r="C51" s="10">
        <f>SUM(C46:C50)</f>
        <v>640</v>
      </c>
      <c r="D51" s="10">
        <f>SUM(D46:D50)</f>
        <v>32.72</v>
      </c>
      <c r="E51" s="25">
        <f>SUM(E46:E50)</f>
        <v>23.52</v>
      </c>
      <c r="F51" s="10">
        <f>SUM(F46:F50)</f>
        <v>117.17</v>
      </c>
      <c r="G51" s="25">
        <f>SUM(G46:G50)</f>
        <v>814.9300000000001</v>
      </c>
      <c r="H51" s="10"/>
      <c r="I51" s="29"/>
      <c r="J51" s="29"/>
      <c r="K51" s="29"/>
      <c r="L51" s="29"/>
      <c r="M51" s="29"/>
      <c r="N51" s="29"/>
      <c r="O51" s="29"/>
      <c r="P51" s="29"/>
      <c r="Q51" s="29"/>
      <c r="R51" s="21"/>
      <c r="S51" s="21"/>
      <c r="T51" s="21"/>
      <c r="U51" s="21"/>
      <c r="V51" s="53"/>
      <c r="W51" s="53"/>
      <c r="X51" s="53"/>
      <c r="Y51" s="60"/>
    </row>
    <row r="52" spans="1:25" s="43" customFormat="1" ht="17.25" customHeight="1">
      <c r="A52" s="132" t="s">
        <v>0</v>
      </c>
      <c r="B52" s="144" t="s">
        <v>2</v>
      </c>
      <c r="C52" s="144" t="s">
        <v>1</v>
      </c>
      <c r="D52" s="150" t="s">
        <v>12</v>
      </c>
      <c r="E52" s="150"/>
      <c r="F52" s="150"/>
      <c r="G52" s="144" t="s">
        <v>6</v>
      </c>
      <c r="H52" s="144" t="s">
        <v>7</v>
      </c>
      <c r="I52" s="33">
        <f>SUM(I46:I50)</f>
        <v>2.05</v>
      </c>
      <c r="J52" s="33">
        <f>SUM(J46:J50)</f>
        <v>0.264</v>
      </c>
      <c r="K52" s="33">
        <f>SUM(K46:K50)</f>
        <v>0.439</v>
      </c>
      <c r="L52" s="33"/>
      <c r="M52" s="33"/>
      <c r="N52" s="33">
        <f>SUM(N46:N50)</f>
        <v>269.95</v>
      </c>
      <c r="O52" s="33"/>
      <c r="P52" s="33"/>
      <c r="Q52" s="33">
        <f>SUM(Q46:Q50)</f>
        <v>5.14</v>
      </c>
      <c r="R52" s="34"/>
      <c r="S52" s="34"/>
      <c r="T52" s="34"/>
      <c r="U52" s="34"/>
      <c r="V52" s="10">
        <f>SUM(V46:V50)</f>
        <v>232.7</v>
      </c>
      <c r="W52" s="10">
        <f>SUM(W46:W50)</f>
        <v>25.8</v>
      </c>
      <c r="X52" s="10">
        <f>SUM(X46:X50)</f>
        <v>1.218</v>
      </c>
      <c r="Y52" s="49">
        <f>SUM(Y46:Y50)</f>
        <v>0</v>
      </c>
    </row>
    <row r="53" spans="1:25" ht="27" customHeight="1">
      <c r="A53" s="133"/>
      <c r="B53" s="133"/>
      <c r="C53" s="133"/>
      <c r="D53" s="3" t="s">
        <v>3</v>
      </c>
      <c r="E53" s="3" t="s">
        <v>4</v>
      </c>
      <c r="F53" s="3" t="s">
        <v>5</v>
      </c>
      <c r="G53" s="133"/>
      <c r="H53" s="133"/>
      <c r="I53" s="154" t="s">
        <v>69</v>
      </c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6"/>
      <c r="V53" s="143" t="s">
        <v>69</v>
      </c>
      <c r="W53" s="143"/>
      <c r="X53" s="143"/>
      <c r="Y53" s="143"/>
    </row>
    <row r="54" spans="1:25" ht="24.75" customHeight="1">
      <c r="A54" s="67" t="s">
        <v>21</v>
      </c>
      <c r="B54" s="80"/>
      <c r="C54" s="81"/>
      <c r="D54" s="81"/>
      <c r="E54" s="81"/>
      <c r="F54" s="81"/>
      <c r="G54" s="81"/>
      <c r="H54" s="81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51"/>
      <c r="W54" s="51"/>
      <c r="X54" s="51"/>
      <c r="Y54" s="51"/>
    </row>
    <row r="55" spans="1:25" ht="24.75" customHeight="1">
      <c r="A55" s="141" t="s">
        <v>24</v>
      </c>
      <c r="B55" s="72" t="s">
        <v>79</v>
      </c>
      <c r="C55" s="73">
        <v>30</v>
      </c>
      <c r="D55" s="73">
        <v>1.56</v>
      </c>
      <c r="E55" s="73">
        <v>9.18</v>
      </c>
      <c r="F55" s="73">
        <v>18.75</v>
      </c>
      <c r="G55" s="73">
        <v>162.6</v>
      </c>
      <c r="H55" s="73" t="s">
        <v>98</v>
      </c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65"/>
      <c r="W55" s="65"/>
      <c r="X55" s="65"/>
      <c r="Y55" s="65"/>
    </row>
    <row r="56" spans="1:25" ht="24">
      <c r="A56" s="142"/>
      <c r="B56" s="72" t="s">
        <v>99</v>
      </c>
      <c r="C56" s="73">
        <v>200</v>
      </c>
      <c r="D56" s="73">
        <v>6.11</v>
      </c>
      <c r="E56" s="73">
        <v>7.1</v>
      </c>
      <c r="F56" s="73">
        <v>32.38</v>
      </c>
      <c r="G56" s="73">
        <v>218.42</v>
      </c>
      <c r="H56" s="73">
        <v>181</v>
      </c>
      <c r="I56" s="21">
        <v>0</v>
      </c>
      <c r="J56" s="21">
        <v>0.024</v>
      </c>
      <c r="K56" s="21">
        <v>0.015</v>
      </c>
      <c r="L56" s="21"/>
      <c r="M56" s="21"/>
      <c r="N56" s="21">
        <v>8.7</v>
      </c>
      <c r="O56" s="21"/>
      <c r="P56" s="21"/>
      <c r="Q56" s="21">
        <v>0.63</v>
      </c>
      <c r="R56" s="21"/>
      <c r="S56" s="21"/>
      <c r="T56" s="21"/>
      <c r="U56" s="21"/>
      <c r="V56" s="53">
        <v>7</v>
      </c>
      <c r="W56" s="53">
        <v>3</v>
      </c>
      <c r="X56" s="53">
        <v>0.2</v>
      </c>
      <c r="Y56" s="53">
        <v>0</v>
      </c>
    </row>
    <row r="57" spans="1:25" ht="12.75" customHeight="1">
      <c r="A57" s="142"/>
      <c r="B57" s="72" t="s">
        <v>89</v>
      </c>
      <c r="C57" s="73">
        <v>20</v>
      </c>
      <c r="D57" s="73">
        <v>4.64</v>
      </c>
      <c r="E57" s="73">
        <v>5.9</v>
      </c>
      <c r="F57" s="73">
        <v>0</v>
      </c>
      <c r="G57" s="73">
        <v>72</v>
      </c>
      <c r="H57" s="73">
        <v>15</v>
      </c>
      <c r="I57" s="21">
        <v>1.38</v>
      </c>
      <c r="J57" s="21">
        <v>0.078</v>
      </c>
      <c r="K57" s="21">
        <v>0.16</v>
      </c>
      <c r="L57" s="21"/>
      <c r="M57" s="21"/>
      <c r="N57" s="21">
        <v>132.8</v>
      </c>
      <c r="O57" s="21"/>
      <c r="P57" s="21"/>
      <c r="Q57" s="21">
        <v>0.44</v>
      </c>
      <c r="R57" s="21"/>
      <c r="S57" s="21"/>
      <c r="T57" s="21"/>
      <c r="U57" s="21"/>
      <c r="V57" s="53">
        <v>160</v>
      </c>
      <c r="W57" s="53">
        <v>5.1</v>
      </c>
      <c r="X57" s="53">
        <v>0.1</v>
      </c>
      <c r="Y57" s="53">
        <v>0.5</v>
      </c>
    </row>
    <row r="58" spans="1:25" ht="24">
      <c r="A58" s="142"/>
      <c r="B58" s="72" t="s">
        <v>35</v>
      </c>
      <c r="C58" s="73">
        <v>200</v>
      </c>
      <c r="D58" s="73">
        <v>6.77</v>
      </c>
      <c r="E58" s="73">
        <v>5.192</v>
      </c>
      <c r="F58" s="73">
        <v>19.338</v>
      </c>
      <c r="G58" s="73">
        <v>118.6</v>
      </c>
      <c r="H58" s="73">
        <v>379</v>
      </c>
      <c r="I58" s="28">
        <v>0.14</v>
      </c>
      <c r="J58" s="28">
        <v>0.006</v>
      </c>
      <c r="K58" s="28">
        <v>0.072</v>
      </c>
      <c r="L58" s="28"/>
      <c r="M58" s="28"/>
      <c r="N58" s="28">
        <v>180</v>
      </c>
      <c r="O58" s="28"/>
      <c r="P58" s="28"/>
      <c r="Q58" s="28">
        <v>0.18</v>
      </c>
      <c r="R58" s="21"/>
      <c r="S58" s="21"/>
      <c r="T58" s="21"/>
      <c r="U58" s="21"/>
      <c r="V58" s="53">
        <v>26</v>
      </c>
      <c r="W58" s="53">
        <v>7.2</v>
      </c>
      <c r="X58" s="53">
        <v>0.2</v>
      </c>
      <c r="Y58" s="53">
        <v>0.15</v>
      </c>
    </row>
    <row r="59" spans="1:25" ht="12.75" customHeight="1">
      <c r="A59" s="142"/>
      <c r="B59" s="74" t="s">
        <v>28</v>
      </c>
      <c r="C59" s="73">
        <v>20</v>
      </c>
      <c r="D59" s="73">
        <v>1.52</v>
      </c>
      <c r="E59" s="73">
        <v>0.16</v>
      </c>
      <c r="F59" s="73">
        <v>9.84</v>
      </c>
      <c r="G59" s="73">
        <v>46.88</v>
      </c>
      <c r="H59" s="75" t="s">
        <v>88</v>
      </c>
      <c r="I59" s="23">
        <v>1.3</v>
      </c>
      <c r="J59" s="23">
        <v>0.04</v>
      </c>
      <c r="K59" s="23">
        <v>0.16</v>
      </c>
      <c r="L59" s="23">
        <v>0</v>
      </c>
      <c r="M59" s="23"/>
      <c r="N59" s="23">
        <v>126</v>
      </c>
      <c r="O59" s="23">
        <v>50</v>
      </c>
      <c r="P59" s="23">
        <v>0</v>
      </c>
      <c r="Q59" s="23">
        <v>0.1</v>
      </c>
      <c r="R59" s="22">
        <v>102</v>
      </c>
      <c r="S59" s="21"/>
      <c r="T59" s="21"/>
      <c r="U59" s="21"/>
      <c r="V59" s="53">
        <v>34</v>
      </c>
      <c r="W59" s="53">
        <v>0</v>
      </c>
      <c r="X59" s="53">
        <v>0</v>
      </c>
      <c r="Y59" s="53">
        <v>0</v>
      </c>
    </row>
    <row r="60" spans="1:25" ht="12.75" customHeight="1">
      <c r="A60" s="142"/>
      <c r="B60" s="76" t="s">
        <v>9</v>
      </c>
      <c r="C60" s="77">
        <v>20</v>
      </c>
      <c r="D60" s="78">
        <v>1.32</v>
      </c>
      <c r="E60" s="78">
        <v>0.24</v>
      </c>
      <c r="F60" s="79">
        <v>6.68</v>
      </c>
      <c r="G60" s="79">
        <v>34.16</v>
      </c>
      <c r="H60" s="75" t="s">
        <v>88</v>
      </c>
      <c r="I60" s="23"/>
      <c r="J60" s="23"/>
      <c r="K60" s="23"/>
      <c r="L60" s="23"/>
      <c r="M60" s="23"/>
      <c r="N60" s="23"/>
      <c r="O60" s="23"/>
      <c r="P60" s="23"/>
      <c r="Q60" s="23"/>
      <c r="R60" s="22"/>
      <c r="S60" s="21"/>
      <c r="T60" s="21"/>
      <c r="U60" s="21"/>
      <c r="V60" s="53"/>
      <c r="W60" s="53"/>
      <c r="X60" s="53"/>
      <c r="Y60" s="53"/>
    </row>
    <row r="61" spans="1:25" ht="18.75" customHeight="1">
      <c r="A61" s="142"/>
      <c r="B61" s="72" t="s">
        <v>44</v>
      </c>
      <c r="C61" s="73">
        <v>180</v>
      </c>
      <c r="D61" s="73">
        <v>0.72</v>
      </c>
      <c r="E61" s="73">
        <v>0.72</v>
      </c>
      <c r="F61" s="73">
        <v>17.64</v>
      </c>
      <c r="G61" s="73">
        <v>84.6</v>
      </c>
      <c r="H61" s="100">
        <v>338</v>
      </c>
      <c r="I61" s="29">
        <v>0</v>
      </c>
      <c r="J61" s="29">
        <v>0.044</v>
      </c>
      <c r="K61" s="29">
        <v>0.012</v>
      </c>
      <c r="L61" s="29">
        <v>0</v>
      </c>
      <c r="M61" s="29"/>
      <c r="N61" s="29">
        <v>8</v>
      </c>
      <c r="O61" s="29">
        <v>25.6</v>
      </c>
      <c r="P61" s="29">
        <v>5.6</v>
      </c>
      <c r="Q61" s="29">
        <v>0.44</v>
      </c>
      <c r="R61" s="21">
        <v>36.8</v>
      </c>
      <c r="S61" s="21"/>
      <c r="T61" s="21"/>
      <c r="U61" s="21"/>
      <c r="V61" s="53">
        <v>11</v>
      </c>
      <c r="W61" s="53">
        <v>15</v>
      </c>
      <c r="X61" s="53">
        <v>0.9</v>
      </c>
      <c r="Y61" s="53">
        <v>0</v>
      </c>
    </row>
    <row r="62" spans="1:25" ht="12.75" customHeight="1">
      <c r="A62" s="20" t="s">
        <v>23</v>
      </c>
      <c r="B62" s="20"/>
      <c r="C62" s="20">
        <f>SUM(C55:C61)</f>
        <v>670</v>
      </c>
      <c r="D62" s="20">
        <f>SUM(D55:D61)</f>
        <v>22.639999999999997</v>
      </c>
      <c r="E62" s="20">
        <f>SUM(E55:E61)</f>
        <v>28.491999999999997</v>
      </c>
      <c r="F62" s="20">
        <f>SUM(F55:F61)</f>
        <v>104.628</v>
      </c>
      <c r="G62" s="20">
        <f>SUM(G55:G61)</f>
        <v>737.26</v>
      </c>
      <c r="H62" s="20"/>
      <c r="I62" s="29"/>
      <c r="J62" s="29"/>
      <c r="K62" s="29"/>
      <c r="L62" s="29"/>
      <c r="M62" s="29"/>
      <c r="N62" s="29"/>
      <c r="O62" s="29"/>
      <c r="P62" s="29"/>
      <c r="Q62" s="29"/>
      <c r="R62" s="21"/>
      <c r="S62" s="21"/>
      <c r="T62" s="21"/>
      <c r="U62" s="21"/>
      <c r="V62" s="53"/>
      <c r="W62" s="53"/>
      <c r="X62" s="53"/>
      <c r="Y62" s="60"/>
    </row>
    <row r="63" spans="1:25" s="45" customFormat="1" ht="24.75" customHeight="1">
      <c r="A63" s="132" t="s">
        <v>0</v>
      </c>
      <c r="B63" s="144" t="s">
        <v>2</v>
      </c>
      <c r="C63" s="144" t="s">
        <v>1</v>
      </c>
      <c r="D63" s="150" t="s">
        <v>12</v>
      </c>
      <c r="E63" s="150"/>
      <c r="F63" s="150"/>
      <c r="G63" s="144" t="s">
        <v>6</v>
      </c>
      <c r="H63" s="144" t="s">
        <v>7</v>
      </c>
      <c r="I63" s="35">
        <f>SUM(I56:I61)</f>
        <v>2.8200000000000003</v>
      </c>
      <c r="J63" s="35">
        <f>SUM(J56:J61)</f>
        <v>0.192</v>
      </c>
      <c r="K63" s="35">
        <f>SUM(K56:K61)</f>
        <v>0.41900000000000004</v>
      </c>
      <c r="L63" s="35"/>
      <c r="M63" s="35"/>
      <c r="N63" s="35">
        <f>SUM(N56:N61)</f>
        <v>455.5</v>
      </c>
      <c r="O63" s="35"/>
      <c r="P63" s="35"/>
      <c r="Q63" s="35">
        <f>SUM(Q56:Q61)</f>
        <v>1.79</v>
      </c>
      <c r="R63" s="36">
        <f>SUM(R56:R61)</f>
        <v>138.8</v>
      </c>
      <c r="S63" s="36"/>
      <c r="T63" s="36"/>
      <c r="U63" s="36"/>
      <c r="V63" s="20">
        <f>SUM(V56:V61)</f>
        <v>238</v>
      </c>
      <c r="W63" s="20">
        <f>SUM(W56:W61)</f>
        <v>30.3</v>
      </c>
      <c r="X63" s="20">
        <f>SUM(X56:X61)</f>
        <v>1.4</v>
      </c>
      <c r="Y63" s="48">
        <f>SUM(Y56:Y61)</f>
        <v>0.65</v>
      </c>
    </row>
    <row r="64" spans="1:25" ht="12.75" customHeight="1">
      <c r="A64" s="133"/>
      <c r="B64" s="133"/>
      <c r="C64" s="133"/>
      <c r="D64" s="3" t="s">
        <v>3</v>
      </c>
      <c r="E64" s="3" t="s">
        <v>4</v>
      </c>
      <c r="F64" s="3" t="s">
        <v>5</v>
      </c>
      <c r="G64" s="133"/>
      <c r="H64" s="133"/>
      <c r="I64" s="154" t="s">
        <v>69</v>
      </c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6"/>
      <c r="V64" s="143" t="s">
        <v>69</v>
      </c>
      <c r="W64" s="143"/>
      <c r="X64" s="143"/>
      <c r="Y64" s="143"/>
    </row>
    <row r="65" spans="1:25" ht="25.5">
      <c r="A65" s="71" t="s">
        <v>22</v>
      </c>
      <c r="B65" s="82"/>
      <c r="C65" s="81"/>
      <c r="D65" s="81"/>
      <c r="E65" s="81"/>
      <c r="F65" s="81"/>
      <c r="G65" s="81"/>
      <c r="H65" s="81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51"/>
      <c r="W65" s="51"/>
      <c r="X65" s="51"/>
      <c r="Y65" s="51"/>
    </row>
    <row r="66" spans="1:25" ht="12.75">
      <c r="A66" s="136" t="s">
        <v>24</v>
      </c>
      <c r="B66" s="74" t="s">
        <v>25</v>
      </c>
      <c r="C66" s="73">
        <v>160</v>
      </c>
      <c r="D66" s="73">
        <v>14.86</v>
      </c>
      <c r="E66" s="73">
        <v>26.47</v>
      </c>
      <c r="F66" s="73">
        <v>2.97</v>
      </c>
      <c r="G66" s="73">
        <v>308.96</v>
      </c>
      <c r="H66" s="73">
        <v>210</v>
      </c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65"/>
      <c r="W66" s="65"/>
      <c r="X66" s="65"/>
      <c r="Y66" s="65"/>
    </row>
    <row r="67" spans="1:25" ht="12.75">
      <c r="A67" s="137"/>
      <c r="B67" s="74" t="s">
        <v>95</v>
      </c>
      <c r="C67" s="73">
        <v>10</v>
      </c>
      <c r="D67" s="73">
        <v>0.8</v>
      </c>
      <c r="E67" s="73">
        <v>7.25</v>
      </c>
      <c r="F67" s="73">
        <v>1.135</v>
      </c>
      <c r="G67" s="73">
        <v>66</v>
      </c>
      <c r="H67" s="73">
        <v>14</v>
      </c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65"/>
      <c r="W67" s="65"/>
      <c r="X67" s="65"/>
      <c r="Y67" s="65"/>
    </row>
    <row r="68" spans="1:25" ht="15.75" customHeight="1">
      <c r="A68" s="137"/>
      <c r="B68" s="72" t="s">
        <v>38</v>
      </c>
      <c r="C68" s="73">
        <v>200</v>
      </c>
      <c r="D68" s="73">
        <v>0.472</v>
      </c>
      <c r="E68" s="73">
        <v>0.128</v>
      </c>
      <c r="F68" s="73">
        <v>10.3</v>
      </c>
      <c r="G68" s="73">
        <v>44.04</v>
      </c>
      <c r="H68" s="73">
        <v>337</v>
      </c>
      <c r="I68" s="28">
        <v>0</v>
      </c>
      <c r="J68" s="28">
        <v>0.06</v>
      </c>
      <c r="K68" s="28">
        <v>0.05</v>
      </c>
      <c r="L68" s="28">
        <v>5.01</v>
      </c>
      <c r="M68" s="28">
        <v>4.68</v>
      </c>
      <c r="N68" s="28">
        <v>86</v>
      </c>
      <c r="O68" s="28">
        <v>310</v>
      </c>
      <c r="P68" s="28">
        <v>18.1</v>
      </c>
      <c r="Q68" s="28">
        <v>1.02</v>
      </c>
      <c r="R68" s="21">
        <v>290</v>
      </c>
      <c r="S68" s="21"/>
      <c r="T68" s="21"/>
      <c r="U68" s="21"/>
      <c r="V68" s="53">
        <v>181.8</v>
      </c>
      <c r="W68" s="53">
        <v>11.07</v>
      </c>
      <c r="X68" s="53">
        <v>0.45</v>
      </c>
      <c r="Y68" s="53">
        <v>2.88</v>
      </c>
    </row>
    <row r="69" spans="1:25" ht="18.75" customHeight="1">
      <c r="A69" s="137"/>
      <c r="B69" s="74" t="s">
        <v>28</v>
      </c>
      <c r="C69" s="73">
        <v>20</v>
      </c>
      <c r="D69" s="73">
        <v>1.52</v>
      </c>
      <c r="E69" s="73">
        <v>0.16</v>
      </c>
      <c r="F69" s="73">
        <v>9.84</v>
      </c>
      <c r="G69" s="73">
        <v>46.88</v>
      </c>
      <c r="H69" s="75" t="s">
        <v>88</v>
      </c>
      <c r="I69" s="28">
        <v>1.4</v>
      </c>
      <c r="J69" s="28">
        <v>0</v>
      </c>
      <c r="K69" s="28">
        <v>0</v>
      </c>
      <c r="L69" s="28">
        <v>0</v>
      </c>
      <c r="M69" s="28"/>
      <c r="N69" s="28">
        <v>5</v>
      </c>
      <c r="O69" s="28">
        <v>0.8</v>
      </c>
      <c r="P69" s="28">
        <v>6</v>
      </c>
      <c r="Q69" s="28">
        <v>0.4</v>
      </c>
      <c r="R69" s="21">
        <v>16</v>
      </c>
      <c r="S69" s="21"/>
      <c r="T69" s="21"/>
      <c r="U69" s="21"/>
      <c r="V69" s="53">
        <v>16</v>
      </c>
      <c r="W69" s="53">
        <v>6</v>
      </c>
      <c r="X69" s="53">
        <v>0.8</v>
      </c>
      <c r="Y69" s="53">
        <v>2.2</v>
      </c>
    </row>
    <row r="70" spans="1:25" ht="12.75" customHeight="1">
      <c r="A70" s="137"/>
      <c r="B70" s="76" t="s">
        <v>9</v>
      </c>
      <c r="C70" s="77">
        <v>20</v>
      </c>
      <c r="D70" s="78">
        <v>1.32</v>
      </c>
      <c r="E70" s="78">
        <v>0.24</v>
      </c>
      <c r="F70" s="78">
        <v>6.68</v>
      </c>
      <c r="G70" s="78">
        <v>34.16</v>
      </c>
      <c r="H70" s="75" t="s">
        <v>88</v>
      </c>
      <c r="I70" s="29">
        <v>0</v>
      </c>
      <c r="J70" s="29">
        <v>0.044</v>
      </c>
      <c r="K70" s="29">
        <v>0.012</v>
      </c>
      <c r="L70" s="29">
        <v>0</v>
      </c>
      <c r="M70" s="29"/>
      <c r="N70" s="29">
        <v>8</v>
      </c>
      <c r="O70" s="29">
        <v>25.6</v>
      </c>
      <c r="P70" s="29">
        <v>5.6</v>
      </c>
      <c r="Q70" s="29">
        <v>0.44</v>
      </c>
      <c r="R70" s="21">
        <v>36.8</v>
      </c>
      <c r="S70" s="21"/>
      <c r="T70" s="21"/>
      <c r="U70" s="21"/>
      <c r="V70" s="53">
        <v>11</v>
      </c>
      <c r="W70" s="53">
        <v>15</v>
      </c>
      <c r="X70" s="53">
        <v>0.9</v>
      </c>
      <c r="Y70" s="53">
        <v>0</v>
      </c>
    </row>
    <row r="71" spans="1:25" ht="26.25" customHeight="1">
      <c r="A71" s="137"/>
      <c r="B71" s="72" t="s">
        <v>108</v>
      </c>
      <c r="C71" s="73">
        <v>180</v>
      </c>
      <c r="D71" s="73">
        <v>5.22</v>
      </c>
      <c r="E71" s="73">
        <v>4.5</v>
      </c>
      <c r="F71" s="73">
        <v>7.56</v>
      </c>
      <c r="G71" s="73">
        <v>91.8</v>
      </c>
      <c r="H71" s="73">
        <v>386</v>
      </c>
      <c r="I71" s="29"/>
      <c r="J71" s="29"/>
      <c r="K71" s="29"/>
      <c r="L71" s="29"/>
      <c r="M71" s="29"/>
      <c r="N71" s="29"/>
      <c r="O71" s="29"/>
      <c r="P71" s="29"/>
      <c r="Q71" s="29"/>
      <c r="R71" s="21"/>
      <c r="S71" s="21"/>
      <c r="T71" s="21"/>
      <c r="U71" s="21"/>
      <c r="V71" s="53"/>
      <c r="W71" s="53"/>
      <c r="X71" s="53"/>
      <c r="Y71" s="53"/>
    </row>
    <row r="72" spans="1:25" s="8" customFormat="1" ht="12.75">
      <c r="A72" s="20" t="s">
        <v>23</v>
      </c>
      <c r="B72" s="20"/>
      <c r="C72" s="20">
        <f>SUM(C66:C71)</f>
        <v>590</v>
      </c>
      <c r="D72" s="20">
        <f>SUM(D66:D71)</f>
        <v>24.192</v>
      </c>
      <c r="E72" s="20">
        <f>SUM(E66:E71)</f>
        <v>38.748</v>
      </c>
      <c r="F72" s="20">
        <f>SUM(F66:F71)</f>
        <v>38.485</v>
      </c>
      <c r="G72" s="20">
        <f>SUM(G66:G71)</f>
        <v>591.8399999999999</v>
      </c>
      <c r="H72" s="20"/>
      <c r="I72" s="22"/>
      <c r="J72" s="22"/>
      <c r="K72" s="22"/>
      <c r="L72" s="22"/>
      <c r="M72" s="22"/>
      <c r="N72" s="22"/>
      <c r="O72" s="22"/>
      <c r="P72" s="22"/>
      <c r="Q72" s="22"/>
      <c r="R72" s="29"/>
      <c r="S72" s="29"/>
      <c r="T72" s="29"/>
      <c r="U72" s="29"/>
      <c r="V72" s="53"/>
      <c r="W72" s="53"/>
      <c r="X72" s="53"/>
      <c r="Y72" s="60"/>
    </row>
    <row r="73" spans="1:25" s="45" customFormat="1" ht="16.5" customHeight="1">
      <c r="A73" s="132" t="s">
        <v>0</v>
      </c>
      <c r="B73" s="144" t="s">
        <v>2</v>
      </c>
      <c r="C73" s="144" t="s">
        <v>1</v>
      </c>
      <c r="D73" s="150" t="s">
        <v>12</v>
      </c>
      <c r="E73" s="150"/>
      <c r="F73" s="150"/>
      <c r="G73" s="144" t="s">
        <v>6</v>
      </c>
      <c r="H73" s="144" t="s">
        <v>7</v>
      </c>
      <c r="I73" s="35">
        <f aca="true" t="shared" si="3" ref="I73:R73">SUM(I68:I71)</f>
        <v>1.4</v>
      </c>
      <c r="J73" s="35">
        <f t="shared" si="3"/>
        <v>0.104</v>
      </c>
      <c r="K73" s="35">
        <f t="shared" si="3"/>
        <v>0.062</v>
      </c>
      <c r="L73" s="35">
        <f t="shared" si="3"/>
        <v>5.01</v>
      </c>
      <c r="M73" s="35">
        <f t="shared" si="3"/>
        <v>4.68</v>
      </c>
      <c r="N73" s="35">
        <f t="shared" si="3"/>
        <v>99</v>
      </c>
      <c r="O73" s="35">
        <f t="shared" si="3"/>
        <v>336.40000000000003</v>
      </c>
      <c r="P73" s="35">
        <f t="shared" si="3"/>
        <v>29.700000000000003</v>
      </c>
      <c r="Q73" s="35">
        <f t="shared" si="3"/>
        <v>1.8599999999999999</v>
      </c>
      <c r="R73" s="36">
        <f t="shared" si="3"/>
        <v>342.8</v>
      </c>
      <c r="S73" s="36"/>
      <c r="T73" s="36"/>
      <c r="U73" s="36"/>
      <c r="V73" s="20">
        <f>SUM(V68:V71)</f>
        <v>208.8</v>
      </c>
      <c r="W73" s="20">
        <f>SUM(W68:W71)</f>
        <v>32.07</v>
      </c>
      <c r="X73" s="20">
        <f>SUM(X68:X71)</f>
        <v>2.15</v>
      </c>
      <c r="Y73" s="48">
        <f>SUM(Y68:Y71)</f>
        <v>5.08</v>
      </c>
    </row>
    <row r="74" spans="1:25" ht="12.75" customHeight="1">
      <c r="A74" s="133"/>
      <c r="B74" s="133"/>
      <c r="C74" s="133"/>
      <c r="D74" s="3" t="s">
        <v>3</v>
      </c>
      <c r="E74" s="3" t="s">
        <v>4</v>
      </c>
      <c r="F74" s="3" t="s">
        <v>5</v>
      </c>
      <c r="G74" s="133"/>
      <c r="H74" s="133"/>
      <c r="I74" s="154" t="s">
        <v>69</v>
      </c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6"/>
      <c r="V74" s="143" t="s">
        <v>69</v>
      </c>
      <c r="W74" s="143"/>
      <c r="X74" s="143"/>
      <c r="Y74" s="143"/>
    </row>
    <row r="75" spans="1:25" ht="25.5">
      <c r="A75" s="67" t="s">
        <v>17</v>
      </c>
      <c r="B75" s="83"/>
      <c r="C75" s="84"/>
      <c r="D75" s="85"/>
      <c r="E75" s="86"/>
      <c r="F75" s="85"/>
      <c r="G75" s="85"/>
      <c r="H75" s="87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51"/>
      <c r="W75" s="51"/>
      <c r="X75" s="51"/>
      <c r="Y75" s="51"/>
    </row>
    <row r="76" spans="1:25" ht="12.75">
      <c r="A76" s="136" t="s">
        <v>24</v>
      </c>
      <c r="B76" s="103" t="s">
        <v>33</v>
      </c>
      <c r="C76" s="102">
        <v>90</v>
      </c>
      <c r="D76" s="110">
        <v>14.85</v>
      </c>
      <c r="E76" s="111">
        <v>21.78</v>
      </c>
      <c r="F76" s="110">
        <v>12.89</v>
      </c>
      <c r="G76" s="110">
        <v>309.6</v>
      </c>
      <c r="H76" s="112">
        <v>268</v>
      </c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65"/>
      <c r="W76" s="65"/>
      <c r="X76" s="65"/>
      <c r="Y76" s="65"/>
    </row>
    <row r="77" spans="1:25" ht="12.75">
      <c r="A77" s="137"/>
      <c r="B77" s="103" t="s">
        <v>96</v>
      </c>
      <c r="C77" s="102">
        <v>75</v>
      </c>
      <c r="D77" s="110">
        <v>1.5</v>
      </c>
      <c r="E77" s="111">
        <v>3.93</v>
      </c>
      <c r="F77" s="110">
        <v>5.32</v>
      </c>
      <c r="G77" s="110">
        <v>62.85</v>
      </c>
      <c r="H77" s="112">
        <v>326</v>
      </c>
      <c r="I77" s="23"/>
      <c r="J77" s="23"/>
      <c r="K77" s="23"/>
      <c r="L77" s="23"/>
      <c r="M77" s="23"/>
      <c r="N77" s="23"/>
      <c r="O77" s="23"/>
      <c r="P77" s="23"/>
      <c r="Q77" s="23"/>
      <c r="R77" s="28"/>
      <c r="S77" s="28"/>
      <c r="T77" s="28"/>
      <c r="U77" s="28"/>
      <c r="V77" s="52"/>
      <c r="W77" s="52"/>
      <c r="X77" s="52"/>
      <c r="Y77" s="52"/>
    </row>
    <row r="78" spans="1:25" ht="12.75">
      <c r="A78" s="137"/>
      <c r="B78" s="72" t="s">
        <v>43</v>
      </c>
      <c r="C78" s="73">
        <v>150</v>
      </c>
      <c r="D78" s="102">
        <v>4</v>
      </c>
      <c r="E78" s="102">
        <v>4.25</v>
      </c>
      <c r="F78" s="102">
        <v>24.56</v>
      </c>
      <c r="G78" s="102">
        <v>152.4</v>
      </c>
      <c r="H78" s="102">
        <v>303</v>
      </c>
      <c r="I78" s="23"/>
      <c r="J78" s="23"/>
      <c r="K78" s="23"/>
      <c r="L78" s="23"/>
      <c r="M78" s="23"/>
      <c r="N78" s="23"/>
      <c r="O78" s="23"/>
      <c r="P78" s="23"/>
      <c r="Q78" s="23"/>
      <c r="R78" s="28"/>
      <c r="S78" s="28"/>
      <c r="T78" s="28"/>
      <c r="U78" s="28"/>
      <c r="V78" s="52"/>
      <c r="W78" s="52"/>
      <c r="X78" s="52"/>
      <c r="Y78" s="52"/>
    </row>
    <row r="79" spans="1:25" ht="12.75">
      <c r="A79" s="137"/>
      <c r="B79" s="72" t="s">
        <v>34</v>
      </c>
      <c r="C79" s="73">
        <v>200</v>
      </c>
      <c r="D79" s="73">
        <v>6.77</v>
      </c>
      <c r="E79" s="73">
        <v>5.192</v>
      </c>
      <c r="F79" s="73">
        <v>19.338</v>
      </c>
      <c r="G79" s="73">
        <v>118.6</v>
      </c>
      <c r="H79" s="113">
        <v>382</v>
      </c>
      <c r="I79" s="23"/>
      <c r="J79" s="23"/>
      <c r="K79" s="23"/>
      <c r="L79" s="23"/>
      <c r="M79" s="23"/>
      <c r="N79" s="23"/>
      <c r="O79" s="23"/>
      <c r="P79" s="23"/>
      <c r="Q79" s="23"/>
      <c r="R79" s="28"/>
      <c r="S79" s="28"/>
      <c r="T79" s="28"/>
      <c r="U79" s="28"/>
      <c r="V79" s="52"/>
      <c r="W79" s="52"/>
      <c r="X79" s="52"/>
      <c r="Y79" s="52"/>
    </row>
    <row r="80" spans="1:25" ht="12.75">
      <c r="A80" s="137"/>
      <c r="B80" s="74" t="s">
        <v>28</v>
      </c>
      <c r="C80" s="73">
        <v>20</v>
      </c>
      <c r="D80" s="73">
        <v>1.52</v>
      </c>
      <c r="E80" s="73">
        <v>0.16</v>
      </c>
      <c r="F80" s="73">
        <v>9.84</v>
      </c>
      <c r="G80" s="73">
        <v>46.88</v>
      </c>
      <c r="H80" s="75" t="s">
        <v>88</v>
      </c>
      <c r="I80" s="23"/>
      <c r="J80" s="23"/>
      <c r="K80" s="23"/>
      <c r="L80" s="23"/>
      <c r="M80" s="23"/>
      <c r="N80" s="23"/>
      <c r="O80" s="23"/>
      <c r="P80" s="23"/>
      <c r="Q80" s="23"/>
      <c r="R80" s="28"/>
      <c r="S80" s="28"/>
      <c r="T80" s="28"/>
      <c r="U80" s="28"/>
      <c r="V80" s="52"/>
      <c r="W80" s="52"/>
      <c r="X80" s="52"/>
      <c r="Y80" s="52"/>
    </row>
    <row r="81" spans="1:25" ht="12.75">
      <c r="A81" s="137"/>
      <c r="B81" s="76" t="s">
        <v>9</v>
      </c>
      <c r="C81" s="77">
        <v>20</v>
      </c>
      <c r="D81" s="78">
        <v>1.32</v>
      </c>
      <c r="E81" s="78">
        <v>0.24</v>
      </c>
      <c r="F81" s="78">
        <v>6.68</v>
      </c>
      <c r="G81" s="78">
        <v>34.16</v>
      </c>
      <c r="H81" s="75" t="s">
        <v>88</v>
      </c>
      <c r="I81" s="23"/>
      <c r="J81" s="23"/>
      <c r="K81" s="23"/>
      <c r="L81" s="23"/>
      <c r="M81" s="23"/>
      <c r="N81" s="23"/>
      <c r="O81" s="23"/>
      <c r="P81" s="23"/>
      <c r="Q81" s="23"/>
      <c r="R81" s="28"/>
      <c r="S81" s="28"/>
      <c r="T81" s="28"/>
      <c r="U81" s="28"/>
      <c r="V81" s="52"/>
      <c r="W81" s="52"/>
      <c r="X81" s="52"/>
      <c r="Y81" s="52"/>
    </row>
    <row r="82" spans="1:25" ht="12.75">
      <c r="A82" s="10" t="s">
        <v>23</v>
      </c>
      <c r="B82" s="10"/>
      <c r="C82" s="10">
        <f>SUM(C76:C81)</f>
        <v>555</v>
      </c>
      <c r="D82" s="10">
        <f>SUM(D76:D81)</f>
        <v>29.96</v>
      </c>
      <c r="E82" s="25">
        <f>SUM(E76:E81)</f>
        <v>35.552</v>
      </c>
      <c r="F82" s="10">
        <f>SUM(F76:F81)</f>
        <v>78.62799999999999</v>
      </c>
      <c r="G82" s="10">
        <f>SUM(G76:G81)</f>
        <v>724.49</v>
      </c>
      <c r="H82" s="61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53"/>
      <c r="W82" s="53"/>
      <c r="X82" s="53"/>
      <c r="Y82" s="60"/>
    </row>
    <row r="83" spans="1:25" s="43" customFormat="1" ht="12.75">
      <c r="A83" s="132" t="s">
        <v>0</v>
      </c>
      <c r="B83" s="144" t="s">
        <v>2</v>
      </c>
      <c r="C83" s="144" t="s">
        <v>1</v>
      </c>
      <c r="D83" s="150" t="s">
        <v>12</v>
      </c>
      <c r="E83" s="150"/>
      <c r="F83" s="150"/>
      <c r="G83" s="144" t="s">
        <v>6</v>
      </c>
      <c r="H83" s="144" t="s">
        <v>7</v>
      </c>
      <c r="I83" s="34">
        <f>SUM(I77:I81)</f>
        <v>0</v>
      </c>
      <c r="J83" s="34">
        <f>SUM(J77:J81)</f>
        <v>0</v>
      </c>
      <c r="K83" s="34">
        <f>SUM(K77:K81)</f>
        <v>0</v>
      </c>
      <c r="L83" s="34"/>
      <c r="M83" s="34"/>
      <c r="N83" s="34">
        <f>SUM(N77:N81)</f>
        <v>0</v>
      </c>
      <c r="O83" s="34"/>
      <c r="P83" s="34"/>
      <c r="Q83" s="34">
        <f>SUM(Q77:Q81)</f>
        <v>0</v>
      </c>
      <c r="R83" s="34">
        <f>SUM(R77:R81)</f>
        <v>0</v>
      </c>
      <c r="S83" s="34"/>
      <c r="T83" s="34"/>
      <c r="U83" s="34"/>
      <c r="V83" s="10">
        <f>SUM(V77:V81)</f>
        <v>0</v>
      </c>
      <c r="W83" s="10">
        <f>SUM(W77:W81)</f>
        <v>0</v>
      </c>
      <c r="X83" s="10">
        <f>SUM(X77:X81)</f>
        <v>0</v>
      </c>
      <c r="Y83" s="49">
        <f>SUM(Y77:Y81)</f>
        <v>0</v>
      </c>
    </row>
    <row r="84" spans="1:25" ht="12.75" customHeight="1">
      <c r="A84" s="133"/>
      <c r="B84" s="133"/>
      <c r="C84" s="133"/>
      <c r="D84" s="3" t="s">
        <v>3</v>
      </c>
      <c r="E84" s="3" t="s">
        <v>4</v>
      </c>
      <c r="F84" s="3" t="s">
        <v>5</v>
      </c>
      <c r="G84" s="133"/>
      <c r="H84" s="133"/>
      <c r="I84" s="154" t="s">
        <v>69</v>
      </c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6"/>
      <c r="V84" s="143" t="s">
        <v>69</v>
      </c>
      <c r="W84" s="143"/>
      <c r="X84" s="143"/>
      <c r="Y84" s="143"/>
    </row>
    <row r="85" spans="1:25" ht="25.5" customHeight="1">
      <c r="A85" s="67" t="s">
        <v>18</v>
      </c>
      <c r="B85" s="80"/>
      <c r="C85" s="81"/>
      <c r="D85" s="88"/>
      <c r="E85" s="88"/>
      <c r="F85" s="88"/>
      <c r="G85" s="88"/>
      <c r="H85" s="89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51"/>
      <c r="W85" s="51"/>
      <c r="X85" s="51"/>
      <c r="Y85" s="51"/>
    </row>
    <row r="86" spans="1:25" ht="36">
      <c r="A86" s="134" t="s">
        <v>24</v>
      </c>
      <c r="B86" s="72" t="s">
        <v>97</v>
      </c>
      <c r="C86" s="73">
        <v>60</v>
      </c>
      <c r="D86" s="108">
        <v>1.14</v>
      </c>
      <c r="E86" s="108">
        <v>5.34</v>
      </c>
      <c r="F86" s="108">
        <v>4.62</v>
      </c>
      <c r="G86" s="108">
        <v>71.4</v>
      </c>
      <c r="H86" s="105">
        <v>73</v>
      </c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65"/>
      <c r="W86" s="65"/>
      <c r="X86" s="65"/>
      <c r="Y86" s="65"/>
    </row>
    <row r="87" spans="1:25" ht="24">
      <c r="A87" s="135"/>
      <c r="B87" s="72" t="s">
        <v>100</v>
      </c>
      <c r="C87" s="73">
        <v>160</v>
      </c>
      <c r="D87" s="108">
        <v>10.82</v>
      </c>
      <c r="E87" s="108">
        <v>12.74</v>
      </c>
      <c r="F87" s="108">
        <v>27.29</v>
      </c>
      <c r="G87" s="108">
        <v>267.52</v>
      </c>
      <c r="H87" s="105">
        <v>204</v>
      </c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65"/>
      <c r="W87" s="65"/>
      <c r="X87" s="65"/>
      <c r="Y87" s="65"/>
    </row>
    <row r="88" spans="1:25" ht="15" customHeight="1">
      <c r="A88" s="135"/>
      <c r="B88" s="103" t="s">
        <v>96</v>
      </c>
      <c r="C88" s="102">
        <v>75</v>
      </c>
      <c r="D88" s="110">
        <v>1.5</v>
      </c>
      <c r="E88" s="111">
        <v>3.93</v>
      </c>
      <c r="F88" s="110">
        <v>5.32</v>
      </c>
      <c r="G88" s="110">
        <v>47.85</v>
      </c>
      <c r="H88" s="112">
        <v>326</v>
      </c>
      <c r="I88" s="23">
        <v>9</v>
      </c>
      <c r="J88" s="23">
        <v>0.17</v>
      </c>
      <c r="K88" s="23">
        <v>1.26</v>
      </c>
      <c r="L88" s="23">
        <v>36</v>
      </c>
      <c r="M88" s="23"/>
      <c r="N88" s="23">
        <v>22.5</v>
      </c>
      <c r="O88" s="23">
        <v>20</v>
      </c>
      <c r="P88" s="23">
        <v>3</v>
      </c>
      <c r="Q88" s="23">
        <v>4.32</v>
      </c>
      <c r="R88" s="21">
        <v>26</v>
      </c>
      <c r="S88" s="21"/>
      <c r="T88" s="21"/>
      <c r="U88" s="21"/>
      <c r="V88" s="53">
        <v>27</v>
      </c>
      <c r="W88" s="53">
        <v>15.3</v>
      </c>
      <c r="X88" s="53">
        <v>0.45</v>
      </c>
      <c r="Y88" s="53">
        <v>0</v>
      </c>
    </row>
    <row r="89" spans="1:25" ht="24">
      <c r="A89" s="135"/>
      <c r="B89" s="72" t="s">
        <v>39</v>
      </c>
      <c r="C89" s="114">
        <v>200</v>
      </c>
      <c r="D89" s="104">
        <v>0.31</v>
      </c>
      <c r="E89" s="104">
        <v>0.12</v>
      </c>
      <c r="F89" s="104">
        <v>39.4</v>
      </c>
      <c r="G89" s="104">
        <v>160</v>
      </c>
      <c r="H89" s="104">
        <v>359</v>
      </c>
      <c r="I89" s="23">
        <v>5.1</v>
      </c>
      <c r="J89" s="23">
        <v>0.13</v>
      </c>
      <c r="K89" s="23">
        <v>0.1</v>
      </c>
      <c r="L89" s="23"/>
      <c r="M89" s="23"/>
      <c r="N89" s="23">
        <v>39</v>
      </c>
      <c r="O89" s="23"/>
      <c r="P89" s="23"/>
      <c r="Q89" s="23">
        <v>1</v>
      </c>
      <c r="R89" s="21"/>
      <c r="S89" s="21"/>
      <c r="T89" s="21"/>
      <c r="U89" s="21"/>
      <c r="V89" s="53">
        <v>60</v>
      </c>
      <c r="W89" s="53">
        <v>8.2</v>
      </c>
      <c r="X89" s="53">
        <v>0.1</v>
      </c>
      <c r="Y89" s="53">
        <v>2.1</v>
      </c>
    </row>
    <row r="90" spans="1:25" s="6" customFormat="1" ht="13.5" customHeight="1">
      <c r="A90" s="135"/>
      <c r="B90" s="74" t="s">
        <v>28</v>
      </c>
      <c r="C90" s="73">
        <v>20</v>
      </c>
      <c r="D90" s="73">
        <v>1.52</v>
      </c>
      <c r="E90" s="73">
        <v>0.16</v>
      </c>
      <c r="F90" s="73">
        <v>9.84</v>
      </c>
      <c r="G90" s="73">
        <v>46.88</v>
      </c>
      <c r="H90" s="75" t="s">
        <v>88</v>
      </c>
      <c r="I90" s="21">
        <v>2.6</v>
      </c>
      <c r="J90" s="21">
        <v>0.08</v>
      </c>
      <c r="K90" s="21">
        <v>0.3</v>
      </c>
      <c r="L90" s="21"/>
      <c r="M90" s="21"/>
      <c r="N90" s="21">
        <v>240</v>
      </c>
      <c r="O90" s="21"/>
      <c r="P90" s="21"/>
      <c r="Q90" s="21">
        <v>0.2</v>
      </c>
      <c r="R90" s="29"/>
      <c r="S90" s="29"/>
      <c r="T90" s="29"/>
      <c r="U90" s="29"/>
      <c r="V90" s="52">
        <v>240</v>
      </c>
      <c r="W90" s="52">
        <v>28</v>
      </c>
      <c r="X90" s="52">
        <v>0.2</v>
      </c>
      <c r="Y90" s="52">
        <v>2.6</v>
      </c>
    </row>
    <row r="91" spans="1:25" s="6" customFormat="1" ht="13.5" customHeight="1">
      <c r="A91" s="135"/>
      <c r="B91" s="76" t="s">
        <v>9</v>
      </c>
      <c r="C91" s="77">
        <v>20</v>
      </c>
      <c r="D91" s="78">
        <v>1.32</v>
      </c>
      <c r="E91" s="78">
        <v>0.24</v>
      </c>
      <c r="F91" s="78">
        <v>6.68</v>
      </c>
      <c r="G91" s="78">
        <v>34.16</v>
      </c>
      <c r="H91" s="75" t="s">
        <v>88</v>
      </c>
      <c r="I91" s="21"/>
      <c r="J91" s="21"/>
      <c r="K91" s="21"/>
      <c r="L91" s="21"/>
      <c r="M91" s="21"/>
      <c r="N91" s="21"/>
      <c r="O91" s="21"/>
      <c r="P91" s="21"/>
      <c r="Q91" s="21"/>
      <c r="R91" s="29"/>
      <c r="S91" s="29"/>
      <c r="T91" s="29"/>
      <c r="U91" s="29"/>
      <c r="V91" s="52"/>
      <c r="W91" s="52"/>
      <c r="X91" s="52"/>
      <c r="Y91" s="52"/>
    </row>
    <row r="92" spans="1:25" ht="15" customHeight="1">
      <c r="A92" s="10" t="s">
        <v>23</v>
      </c>
      <c r="B92" s="10"/>
      <c r="C92" s="10">
        <f>SUM(C86:C91)</f>
        <v>535</v>
      </c>
      <c r="D92" s="10">
        <f>SUM(D86:D91)</f>
        <v>16.61</v>
      </c>
      <c r="E92" s="10">
        <f>SUM(E86:E91)</f>
        <v>22.529999999999998</v>
      </c>
      <c r="F92" s="10">
        <f>SUM(F86:F91)</f>
        <v>93.15</v>
      </c>
      <c r="G92" s="10">
        <f>SUM(G86:G91)</f>
        <v>627.81</v>
      </c>
      <c r="H92" s="10"/>
      <c r="I92" s="29"/>
      <c r="J92" s="29"/>
      <c r="K92" s="29"/>
      <c r="L92" s="29"/>
      <c r="M92" s="29"/>
      <c r="N92" s="29"/>
      <c r="O92" s="29"/>
      <c r="P92" s="29"/>
      <c r="Q92" s="29"/>
      <c r="R92" s="21"/>
      <c r="S92" s="21"/>
      <c r="T92" s="21"/>
      <c r="U92" s="21"/>
      <c r="V92" s="53"/>
      <c r="W92" s="53"/>
      <c r="X92" s="53"/>
      <c r="Y92" s="60"/>
    </row>
    <row r="93" spans="1:25" s="43" customFormat="1" ht="15" customHeight="1">
      <c r="A93" s="132" t="s">
        <v>0</v>
      </c>
      <c r="B93" s="144" t="s">
        <v>2</v>
      </c>
      <c r="C93" s="144" t="s">
        <v>1</v>
      </c>
      <c r="D93" s="150" t="s">
        <v>12</v>
      </c>
      <c r="E93" s="150"/>
      <c r="F93" s="150"/>
      <c r="G93" s="144" t="s">
        <v>6</v>
      </c>
      <c r="H93" s="144" t="s">
        <v>7</v>
      </c>
      <c r="I93" s="33">
        <f aca="true" t="shared" si="4" ref="I93:N93">SUM(I88:I91)</f>
        <v>16.7</v>
      </c>
      <c r="J93" s="33">
        <f t="shared" si="4"/>
        <v>0.38000000000000006</v>
      </c>
      <c r="K93" s="33">
        <f t="shared" si="4"/>
        <v>1.6600000000000001</v>
      </c>
      <c r="L93" s="33">
        <f t="shared" si="4"/>
        <v>36</v>
      </c>
      <c r="M93" s="33">
        <f t="shared" si="4"/>
        <v>0</v>
      </c>
      <c r="N93" s="33">
        <f t="shared" si="4"/>
        <v>301.5</v>
      </c>
      <c r="O93" s="33"/>
      <c r="P93" s="33"/>
      <c r="Q93" s="33">
        <f>SUM(Q88:Q91)</f>
        <v>5.5200000000000005</v>
      </c>
      <c r="R93" s="34"/>
      <c r="S93" s="34"/>
      <c r="T93" s="34"/>
      <c r="U93" s="34"/>
      <c r="V93" s="10">
        <f>SUM(V88:V91)</f>
        <v>327</v>
      </c>
      <c r="W93" s="10">
        <f>SUM(W88:W91)</f>
        <v>51.5</v>
      </c>
      <c r="X93" s="10">
        <f>SUM(X88:X91)</f>
        <v>0.75</v>
      </c>
      <c r="Y93" s="49">
        <f>SUM(Y88:Y91)</f>
        <v>4.7</v>
      </c>
    </row>
    <row r="94" spans="1:25" ht="12.75" customHeight="1">
      <c r="A94" s="133"/>
      <c r="B94" s="133"/>
      <c r="C94" s="133"/>
      <c r="D94" s="3" t="s">
        <v>3</v>
      </c>
      <c r="E94" s="3" t="s">
        <v>4</v>
      </c>
      <c r="F94" s="3" t="s">
        <v>5</v>
      </c>
      <c r="G94" s="133"/>
      <c r="H94" s="133"/>
      <c r="I94" s="154" t="s">
        <v>69</v>
      </c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6"/>
      <c r="V94" s="143" t="s">
        <v>69</v>
      </c>
      <c r="W94" s="143"/>
      <c r="X94" s="143"/>
      <c r="Y94" s="143"/>
    </row>
    <row r="95" spans="1:25" ht="25.5">
      <c r="A95" s="71" t="s">
        <v>19</v>
      </c>
      <c r="B95" s="80"/>
      <c r="C95" s="81"/>
      <c r="D95" s="81"/>
      <c r="E95" s="81"/>
      <c r="F95" s="81"/>
      <c r="G95" s="81"/>
      <c r="H95" s="92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51"/>
      <c r="W95" s="51"/>
      <c r="X95" s="51"/>
      <c r="Y95" s="51"/>
    </row>
    <row r="96" spans="1:25" ht="12.75">
      <c r="A96" s="136" t="s">
        <v>24</v>
      </c>
      <c r="B96" s="72" t="s">
        <v>44</v>
      </c>
      <c r="C96" s="73">
        <v>150</v>
      </c>
      <c r="D96" s="73">
        <v>0.6</v>
      </c>
      <c r="E96" s="73">
        <v>0.6</v>
      </c>
      <c r="F96" s="73">
        <v>14.7</v>
      </c>
      <c r="G96" s="73">
        <v>70.5</v>
      </c>
      <c r="H96" s="100">
        <v>338</v>
      </c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65"/>
      <c r="W96" s="65"/>
      <c r="X96" s="65"/>
      <c r="Y96" s="65"/>
    </row>
    <row r="97" spans="1:25" ht="35.25" customHeight="1">
      <c r="A97" s="137"/>
      <c r="B97" s="107" t="s">
        <v>94</v>
      </c>
      <c r="C97" s="73">
        <v>220</v>
      </c>
      <c r="D97" s="108">
        <v>28.76</v>
      </c>
      <c r="E97" s="109">
        <v>22.28</v>
      </c>
      <c r="F97" s="108">
        <v>72.95</v>
      </c>
      <c r="G97" s="109">
        <v>606.57</v>
      </c>
      <c r="H97" s="105">
        <v>222</v>
      </c>
      <c r="I97" s="29">
        <v>10</v>
      </c>
      <c r="J97" s="29">
        <v>0.03</v>
      </c>
      <c r="K97" s="29">
        <v>0.02</v>
      </c>
      <c r="L97" s="29">
        <v>0</v>
      </c>
      <c r="M97" s="29"/>
      <c r="N97" s="29">
        <v>16</v>
      </c>
      <c r="O97" s="29">
        <v>11</v>
      </c>
      <c r="P97" s="29">
        <v>9</v>
      </c>
      <c r="Q97" s="29">
        <v>2.2</v>
      </c>
      <c r="R97" s="21">
        <v>278</v>
      </c>
      <c r="S97" s="21"/>
      <c r="T97" s="21"/>
      <c r="U97" s="21"/>
      <c r="V97" s="53">
        <v>16</v>
      </c>
      <c r="W97" s="53">
        <v>9</v>
      </c>
      <c r="X97" s="53">
        <v>2.2</v>
      </c>
      <c r="Y97" s="53">
        <v>10</v>
      </c>
    </row>
    <row r="98" spans="1:25" s="47" customFormat="1" ht="28.5" customHeight="1">
      <c r="A98" s="137"/>
      <c r="B98" s="72" t="s">
        <v>108</v>
      </c>
      <c r="C98" s="73">
        <v>180</v>
      </c>
      <c r="D98" s="73">
        <v>5.22</v>
      </c>
      <c r="E98" s="73">
        <v>4.5</v>
      </c>
      <c r="F98" s="73">
        <v>7.2</v>
      </c>
      <c r="G98" s="73">
        <v>90</v>
      </c>
      <c r="H98" s="73">
        <v>386</v>
      </c>
      <c r="I98" s="46">
        <v>0.54</v>
      </c>
      <c r="J98" s="46">
        <v>0.12</v>
      </c>
      <c r="K98" s="46">
        <v>0.54</v>
      </c>
      <c r="L98" s="46"/>
      <c r="M98" s="46"/>
      <c r="N98" s="46">
        <v>262.3</v>
      </c>
      <c r="O98" s="46"/>
      <c r="P98" s="46"/>
      <c r="Q98" s="46">
        <v>2.007</v>
      </c>
      <c r="R98" s="22"/>
      <c r="S98" s="22"/>
      <c r="T98" s="22"/>
      <c r="U98" s="22"/>
      <c r="V98" s="53">
        <v>271.77</v>
      </c>
      <c r="W98" s="53">
        <v>22.04</v>
      </c>
      <c r="X98" s="53">
        <v>0.82</v>
      </c>
      <c r="Y98" s="53">
        <v>0</v>
      </c>
    </row>
    <row r="99" spans="1:25" ht="17.25" customHeight="1">
      <c r="A99" s="137"/>
      <c r="B99" s="74" t="s">
        <v>28</v>
      </c>
      <c r="C99" s="73">
        <v>20</v>
      </c>
      <c r="D99" s="73">
        <v>1.52</v>
      </c>
      <c r="E99" s="73">
        <v>0.16</v>
      </c>
      <c r="F99" s="73">
        <v>9.84</v>
      </c>
      <c r="G99" s="73">
        <v>46.88</v>
      </c>
      <c r="H99" s="75" t="s">
        <v>88</v>
      </c>
      <c r="I99" s="22">
        <v>1.26</v>
      </c>
      <c r="J99" s="22">
        <v>0.072</v>
      </c>
      <c r="K99" s="22">
        <v>0.3</v>
      </c>
      <c r="L99" s="22"/>
      <c r="M99" s="22"/>
      <c r="N99" s="22">
        <v>216</v>
      </c>
      <c r="O99" s="22"/>
      <c r="P99" s="22"/>
      <c r="Q99" s="22">
        <v>0.18</v>
      </c>
      <c r="R99" s="21"/>
      <c r="S99" s="21"/>
      <c r="T99" s="21"/>
      <c r="U99" s="21"/>
      <c r="V99" s="53">
        <v>232.3</v>
      </c>
      <c r="W99" s="53">
        <v>23.4</v>
      </c>
      <c r="X99" s="53">
        <v>0.18</v>
      </c>
      <c r="Y99" s="53">
        <v>0.18</v>
      </c>
    </row>
    <row r="100" spans="1:25" ht="13.5" customHeight="1">
      <c r="A100" s="138"/>
      <c r="B100" s="76" t="s">
        <v>9</v>
      </c>
      <c r="C100" s="77">
        <v>20</v>
      </c>
      <c r="D100" s="78">
        <v>1.32</v>
      </c>
      <c r="E100" s="78">
        <v>0.24</v>
      </c>
      <c r="F100" s="78">
        <v>6.68</v>
      </c>
      <c r="G100" s="78">
        <v>34.16</v>
      </c>
      <c r="H100" s="75" t="s">
        <v>88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1"/>
      <c r="S100" s="21"/>
      <c r="T100" s="21"/>
      <c r="U100" s="21"/>
      <c r="V100" s="53"/>
      <c r="W100" s="53"/>
      <c r="X100" s="53"/>
      <c r="Y100" s="53"/>
    </row>
    <row r="101" spans="1:25" ht="15" customHeight="1">
      <c r="A101" s="10" t="s">
        <v>23</v>
      </c>
      <c r="B101" s="95"/>
      <c r="C101" s="10">
        <f>SUM(C96:C100)</f>
        <v>590</v>
      </c>
      <c r="D101" s="10">
        <f>SUM(D96:D100)</f>
        <v>37.42000000000001</v>
      </c>
      <c r="E101" s="10">
        <f>SUM(E96:E100)</f>
        <v>27.78</v>
      </c>
      <c r="F101" s="10">
        <f>SUM(F96:F100)</f>
        <v>111.37</v>
      </c>
      <c r="G101" s="10">
        <f>SUM(G96:G100)</f>
        <v>848.11</v>
      </c>
      <c r="H101" s="96"/>
      <c r="I101" s="90"/>
      <c r="J101" s="29"/>
      <c r="K101" s="29"/>
      <c r="L101" s="29"/>
      <c r="M101" s="90"/>
      <c r="N101" s="90"/>
      <c r="O101" s="29"/>
      <c r="P101" s="29"/>
      <c r="Q101" s="90"/>
      <c r="R101" s="21"/>
      <c r="S101" s="21"/>
      <c r="T101" s="21"/>
      <c r="U101" s="91"/>
      <c r="V101" s="53"/>
      <c r="W101" s="53"/>
      <c r="X101" s="53"/>
      <c r="Y101" s="60"/>
    </row>
    <row r="102" spans="1:25" s="7" customFormat="1" ht="15" customHeight="1">
      <c r="A102" s="93"/>
      <c r="B102" s="55"/>
      <c r="C102" s="144" t="s">
        <v>1</v>
      </c>
      <c r="D102" s="150" t="s">
        <v>12</v>
      </c>
      <c r="E102" s="150"/>
      <c r="F102" s="150"/>
      <c r="G102" s="144" t="s">
        <v>6</v>
      </c>
      <c r="H102" s="98"/>
      <c r="I102" s="44">
        <f aca="true" t="shared" si="5" ref="I102:Y102">SUM(I97:I100)</f>
        <v>11.799999999999999</v>
      </c>
      <c r="J102" s="10">
        <f t="shared" si="5"/>
        <v>0.22199999999999998</v>
      </c>
      <c r="K102" s="10">
        <f t="shared" si="5"/>
        <v>0.8600000000000001</v>
      </c>
      <c r="L102" s="10">
        <f t="shared" si="5"/>
        <v>0</v>
      </c>
      <c r="M102" s="44">
        <f t="shared" si="5"/>
        <v>0</v>
      </c>
      <c r="N102" s="44">
        <f t="shared" si="5"/>
        <v>494.3</v>
      </c>
      <c r="O102" s="10">
        <f t="shared" si="5"/>
        <v>11</v>
      </c>
      <c r="P102" s="10">
        <f t="shared" si="5"/>
        <v>9</v>
      </c>
      <c r="Q102" s="44">
        <f t="shared" si="5"/>
        <v>4.3870000000000005</v>
      </c>
      <c r="R102" s="10">
        <f t="shared" si="5"/>
        <v>278</v>
      </c>
      <c r="S102" s="10">
        <f t="shared" si="5"/>
        <v>0</v>
      </c>
      <c r="T102" s="10">
        <f t="shared" si="5"/>
        <v>0</v>
      </c>
      <c r="U102" s="44">
        <f t="shared" si="5"/>
        <v>0</v>
      </c>
      <c r="V102" s="10">
        <f t="shared" si="5"/>
        <v>520.0699999999999</v>
      </c>
      <c r="W102" s="10">
        <f t="shared" si="5"/>
        <v>54.44</v>
      </c>
      <c r="X102" s="10">
        <f t="shared" si="5"/>
        <v>3.2</v>
      </c>
      <c r="Y102" s="49">
        <f t="shared" si="5"/>
        <v>10.18</v>
      </c>
    </row>
    <row r="103" spans="1:25" ht="25.5">
      <c r="A103" s="94"/>
      <c r="B103" s="55"/>
      <c r="C103" s="133"/>
      <c r="D103" s="12" t="s">
        <v>3</v>
      </c>
      <c r="E103" s="12" t="s">
        <v>4</v>
      </c>
      <c r="F103" s="12" t="s">
        <v>5</v>
      </c>
      <c r="G103" s="133"/>
      <c r="H103" s="99"/>
      <c r="I103" s="154" t="s">
        <v>69</v>
      </c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6"/>
      <c r="V103" s="143" t="s">
        <v>69</v>
      </c>
      <c r="W103" s="143"/>
      <c r="X103" s="143"/>
      <c r="Y103" s="143"/>
    </row>
    <row r="104" spans="1:25" ht="15" customHeight="1">
      <c r="A104" s="68" t="s">
        <v>50</v>
      </c>
      <c r="B104" s="69"/>
      <c r="C104" s="116">
        <f>C101+C92+C82+C72+C62+C51+C42+C32+C22+C13</f>
        <v>5995</v>
      </c>
      <c r="D104" s="16">
        <f>D101+D92+D82+D72+D62+D51+D42+D32+D22+D13</f>
        <v>260.92199999999997</v>
      </c>
      <c r="E104" s="16">
        <f>E101+E92+E82+E72+E62+E51+E42+E32+E22+E13</f>
        <v>266.164</v>
      </c>
      <c r="F104" s="16">
        <f>F101+F92+F82+F72+F62+F51+F42+F32+F22+F13</f>
        <v>815.3180000000001</v>
      </c>
      <c r="G104" s="16">
        <f>G101+G92+G82+G72+G62+G51+G42+G32+G22+G13</f>
        <v>6615.400000000001</v>
      </c>
      <c r="H104" s="15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17" t="e">
        <f>#REF!+#REF!+#REF!+#REF!+#REF!+#REF!+#REF!+#REF!+#REF!+#REF!</f>
        <v>#REF!</v>
      </c>
      <c r="W104" s="17" t="e">
        <f>#REF!+#REF!+#REF!+#REF!+#REF!+#REF!+#REF!+#REF!+#REF!+#REF!</f>
        <v>#REF!</v>
      </c>
      <c r="X104" s="17" t="e">
        <f>#REF!+#REF!+#REF!+#REF!+#REF!+#REF!+#REF!+#REF!+#REF!+#REF!</f>
        <v>#REF!</v>
      </c>
      <c r="Y104" s="17" t="e">
        <f>#REF!+#REF!+#REF!+#REF!+#REF!+#REF!+#REF!+#REF!+#REF!+#REF!</f>
        <v>#REF!</v>
      </c>
    </row>
    <row r="105" spans="1:25" ht="15" customHeight="1">
      <c r="A105" s="68" t="s">
        <v>51</v>
      </c>
      <c r="B105" s="66"/>
      <c r="C105" s="117">
        <f>C104/10</f>
        <v>599.5</v>
      </c>
      <c r="D105" s="115">
        <f>D104/10</f>
        <v>26.0922</v>
      </c>
      <c r="E105" s="115">
        <f>E104/10</f>
        <v>26.6164</v>
      </c>
      <c r="F105" s="115">
        <f>F104/10</f>
        <v>81.5318</v>
      </c>
      <c r="G105" s="115">
        <f>G104/10</f>
        <v>661.5400000000001</v>
      </c>
      <c r="H105" s="15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16" t="e">
        <f>V104/10</f>
        <v>#REF!</v>
      </c>
      <c r="W105" s="16" t="e">
        <f>W104/10</f>
        <v>#REF!</v>
      </c>
      <c r="X105" s="16" t="e">
        <f>X104/10</f>
        <v>#REF!</v>
      </c>
      <c r="Y105" s="16" t="e">
        <f>Y104/10</f>
        <v>#REF!</v>
      </c>
    </row>
    <row r="106" spans="1:25" ht="36" customHeight="1">
      <c r="A106" s="139" t="s">
        <v>81</v>
      </c>
      <c r="B106" s="140"/>
      <c r="C106" s="18">
        <v>500</v>
      </c>
      <c r="D106" s="19">
        <v>19.25</v>
      </c>
      <c r="E106" s="19">
        <v>19.75</v>
      </c>
      <c r="F106" s="19">
        <v>83.75</v>
      </c>
      <c r="G106" s="19">
        <v>587.5</v>
      </c>
      <c r="H106" s="97"/>
      <c r="I106" s="31">
        <v>36</v>
      </c>
      <c r="J106" s="31">
        <v>0.72</v>
      </c>
      <c r="K106" s="31">
        <v>0.84</v>
      </c>
      <c r="L106" s="31">
        <v>420</v>
      </c>
      <c r="M106" s="31">
        <v>6</v>
      </c>
      <c r="N106" s="31">
        <v>660</v>
      </c>
      <c r="O106" s="31">
        <v>660</v>
      </c>
      <c r="P106" s="31">
        <v>150</v>
      </c>
      <c r="Q106" s="31">
        <v>7.2</v>
      </c>
      <c r="R106" s="31">
        <v>660</v>
      </c>
      <c r="S106" s="31">
        <v>0.06</v>
      </c>
      <c r="T106" s="31">
        <v>0.018</v>
      </c>
      <c r="U106" s="31">
        <v>1.8</v>
      </c>
      <c r="V106" s="22">
        <v>660</v>
      </c>
      <c r="W106" s="22">
        <v>150</v>
      </c>
      <c r="X106" s="22">
        <v>7.2</v>
      </c>
      <c r="Y106" s="22">
        <v>36</v>
      </c>
    </row>
  </sheetData>
  <sheetProtection/>
  <mergeCells count="100">
    <mergeCell ref="I4:U4"/>
    <mergeCell ref="I14:U14"/>
    <mergeCell ref="I23:U23"/>
    <mergeCell ref="I33:U33"/>
    <mergeCell ref="I43:U43"/>
    <mergeCell ref="I53:U53"/>
    <mergeCell ref="I64:U64"/>
    <mergeCell ref="I74:U74"/>
    <mergeCell ref="I84:U84"/>
    <mergeCell ref="I94:U94"/>
    <mergeCell ref="I103:U103"/>
    <mergeCell ref="D102:F102"/>
    <mergeCell ref="G102:G103"/>
    <mergeCell ref="H83:H84"/>
    <mergeCell ref="H93:H94"/>
    <mergeCell ref="D93:F93"/>
    <mergeCell ref="A43:A44"/>
    <mergeCell ref="B33:B34"/>
    <mergeCell ref="D14:F14"/>
    <mergeCell ref="H63:H64"/>
    <mergeCell ref="B63:B64"/>
    <mergeCell ref="C63:C64"/>
    <mergeCell ref="H33:H34"/>
    <mergeCell ref="H23:H24"/>
    <mergeCell ref="H52:H53"/>
    <mergeCell ref="B52:B53"/>
    <mergeCell ref="A4:A5"/>
    <mergeCell ref="G4:G5"/>
    <mergeCell ref="C14:C15"/>
    <mergeCell ref="G14:G15"/>
    <mergeCell ref="A1:B1"/>
    <mergeCell ref="A2:H2"/>
    <mergeCell ref="A3:H3"/>
    <mergeCell ref="B14:B15"/>
    <mergeCell ref="H4:H5"/>
    <mergeCell ref="D4:F4"/>
    <mergeCell ref="C4:C5"/>
    <mergeCell ref="B4:B5"/>
    <mergeCell ref="H73:H74"/>
    <mergeCell ref="D23:F23"/>
    <mergeCell ref="G23:G24"/>
    <mergeCell ref="G33:G34"/>
    <mergeCell ref="H43:H44"/>
    <mergeCell ref="G63:G64"/>
    <mergeCell ref="G43:G44"/>
    <mergeCell ref="B43:B44"/>
    <mergeCell ref="C33:C34"/>
    <mergeCell ref="D33:F33"/>
    <mergeCell ref="G83:G84"/>
    <mergeCell ref="C52:C53"/>
    <mergeCell ref="D52:F52"/>
    <mergeCell ref="D73:F73"/>
    <mergeCell ref="D83:F83"/>
    <mergeCell ref="G73:G74"/>
    <mergeCell ref="C73:C74"/>
    <mergeCell ref="E1:H1"/>
    <mergeCell ref="A36:A41"/>
    <mergeCell ref="A46:A50"/>
    <mergeCell ref="G52:G53"/>
    <mergeCell ref="H14:H15"/>
    <mergeCell ref="B83:B84"/>
    <mergeCell ref="D63:F63"/>
    <mergeCell ref="C83:C84"/>
    <mergeCell ref="B23:B24"/>
    <mergeCell ref="C43:C44"/>
    <mergeCell ref="C102:C103"/>
    <mergeCell ref="V74:Y74"/>
    <mergeCell ref="A7:A12"/>
    <mergeCell ref="A17:A21"/>
    <mergeCell ref="A26:A31"/>
    <mergeCell ref="A14:A15"/>
    <mergeCell ref="A33:A34"/>
    <mergeCell ref="C23:C24"/>
    <mergeCell ref="A23:A24"/>
    <mergeCell ref="D43:F43"/>
    <mergeCell ref="V103:Y103"/>
    <mergeCell ref="V4:Y4"/>
    <mergeCell ref="V14:Y14"/>
    <mergeCell ref="V23:Y23"/>
    <mergeCell ref="V33:Y33"/>
    <mergeCell ref="V43:Y43"/>
    <mergeCell ref="V53:Y53"/>
    <mergeCell ref="V64:Y64"/>
    <mergeCell ref="A52:A53"/>
    <mergeCell ref="A63:A64"/>
    <mergeCell ref="A73:A74"/>
    <mergeCell ref="A76:A81"/>
    <mergeCell ref="V84:Y84"/>
    <mergeCell ref="V94:Y94"/>
    <mergeCell ref="G93:G94"/>
    <mergeCell ref="B93:B94"/>
    <mergeCell ref="C93:C94"/>
    <mergeCell ref="B73:B74"/>
    <mergeCell ref="A83:A84"/>
    <mergeCell ref="A86:A91"/>
    <mergeCell ref="A93:A94"/>
    <mergeCell ref="A96:A100"/>
    <mergeCell ref="A106:B106"/>
    <mergeCell ref="A55:A61"/>
    <mergeCell ref="A66:A71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4"/>
  <sheetViews>
    <sheetView zoomScalePageLayoutView="0" workbookViewId="0" topLeftCell="A1">
      <selection activeCell="I22" sqref="I22"/>
    </sheetView>
  </sheetViews>
  <sheetFormatPr defaultColWidth="9.140625" defaultRowHeight="12.75"/>
  <cols>
    <col min="2" max="2" width="21.00390625" style="56" customWidth="1"/>
  </cols>
  <sheetData>
    <row r="1" spans="1:8" ht="81.75" customHeight="1">
      <c r="A1" s="147" t="s">
        <v>110</v>
      </c>
      <c r="B1" s="148"/>
      <c r="D1" s="1"/>
      <c r="E1" s="147" t="s">
        <v>41</v>
      </c>
      <c r="F1" s="148"/>
      <c r="G1" s="148"/>
      <c r="H1" s="148"/>
    </row>
    <row r="2" spans="1:8" ht="18.75">
      <c r="A2" s="152" t="s">
        <v>83</v>
      </c>
      <c r="B2" s="152"/>
      <c r="C2" s="152"/>
      <c r="D2" s="152"/>
      <c r="E2" s="152"/>
      <c r="F2" s="152"/>
      <c r="G2" s="152"/>
      <c r="H2" s="152"/>
    </row>
    <row r="3" spans="1:8" ht="29.25" customHeight="1">
      <c r="A3" s="153" t="s">
        <v>90</v>
      </c>
      <c r="B3" s="153"/>
      <c r="C3" s="153"/>
      <c r="D3" s="153"/>
      <c r="E3" s="153"/>
      <c r="F3" s="153"/>
      <c r="G3" s="153"/>
      <c r="H3" s="153"/>
    </row>
    <row r="4" spans="1:8" ht="12.75">
      <c r="A4" s="151" t="s">
        <v>0</v>
      </c>
      <c r="B4" s="151" t="s">
        <v>2</v>
      </c>
      <c r="C4" s="151" t="s">
        <v>1</v>
      </c>
      <c r="D4" s="146" t="s">
        <v>12</v>
      </c>
      <c r="E4" s="146"/>
      <c r="F4" s="146"/>
      <c r="G4" s="151" t="s">
        <v>6</v>
      </c>
      <c r="H4" s="151" t="s">
        <v>7</v>
      </c>
    </row>
    <row r="5" spans="1:8" ht="25.5">
      <c r="A5" s="151"/>
      <c r="B5" s="151"/>
      <c r="C5" s="151"/>
      <c r="D5" s="3" t="s">
        <v>3</v>
      </c>
      <c r="E5" s="3" t="s">
        <v>4</v>
      </c>
      <c r="F5" s="3" t="s">
        <v>5</v>
      </c>
      <c r="G5" s="151"/>
      <c r="H5" s="151"/>
    </row>
    <row r="6" spans="1:8" ht="25.5">
      <c r="A6" s="3" t="s">
        <v>8</v>
      </c>
      <c r="B6" s="3"/>
      <c r="C6" s="3"/>
      <c r="D6" s="3"/>
      <c r="E6" s="3"/>
      <c r="F6" s="3"/>
      <c r="G6" s="3"/>
      <c r="H6" s="3"/>
    </row>
    <row r="7" spans="1:8" ht="27" customHeight="1">
      <c r="A7" s="157" t="s">
        <v>10</v>
      </c>
      <c r="B7" s="72" t="s">
        <v>92</v>
      </c>
      <c r="C7" s="114">
        <v>60</v>
      </c>
      <c r="D7" s="73">
        <v>1.02</v>
      </c>
      <c r="E7" s="73">
        <v>3</v>
      </c>
      <c r="F7" s="73">
        <v>5.07</v>
      </c>
      <c r="G7" s="73">
        <v>51.42</v>
      </c>
      <c r="H7" s="73">
        <v>47</v>
      </c>
    </row>
    <row r="8" spans="1:8" ht="12.75">
      <c r="A8" s="158"/>
      <c r="B8" s="76" t="s">
        <v>57</v>
      </c>
      <c r="C8" s="105">
        <v>200</v>
      </c>
      <c r="D8" s="105">
        <v>4.39</v>
      </c>
      <c r="E8" s="105">
        <v>4.21</v>
      </c>
      <c r="F8" s="105">
        <v>13.228</v>
      </c>
      <c r="G8" s="105">
        <v>118.6</v>
      </c>
      <c r="H8" s="105">
        <v>102</v>
      </c>
    </row>
    <row r="9" spans="1:8" ht="11.25" customHeight="1">
      <c r="A9" s="158"/>
      <c r="B9" s="72" t="s">
        <v>111</v>
      </c>
      <c r="C9" s="73">
        <v>100</v>
      </c>
      <c r="D9" s="78">
        <v>15.2</v>
      </c>
      <c r="E9" s="78">
        <v>8.42</v>
      </c>
      <c r="F9" s="78">
        <v>4.28</v>
      </c>
      <c r="G9" s="78">
        <v>153.82</v>
      </c>
      <c r="H9" s="106">
        <v>230</v>
      </c>
    </row>
    <row r="10" spans="1:8" ht="16.5" customHeight="1">
      <c r="A10" s="158"/>
      <c r="B10" s="72" t="s">
        <v>93</v>
      </c>
      <c r="C10" s="73">
        <v>50</v>
      </c>
      <c r="D10" s="77">
        <v>0.88</v>
      </c>
      <c r="E10" s="77">
        <v>2.5</v>
      </c>
      <c r="F10" s="77">
        <v>3.51</v>
      </c>
      <c r="G10" s="77">
        <v>40.05</v>
      </c>
      <c r="H10" s="77">
        <v>331</v>
      </c>
    </row>
    <row r="11" spans="1:8" ht="12.75">
      <c r="A11" s="158"/>
      <c r="B11" s="72" t="s">
        <v>31</v>
      </c>
      <c r="C11" s="73">
        <v>150</v>
      </c>
      <c r="D11" s="73">
        <v>3.25</v>
      </c>
      <c r="E11" s="73">
        <v>9.61</v>
      </c>
      <c r="F11" s="73">
        <v>18.88</v>
      </c>
      <c r="G11" s="73">
        <v>181.5</v>
      </c>
      <c r="H11" s="73">
        <v>128</v>
      </c>
    </row>
    <row r="12" spans="1:8" ht="12.75">
      <c r="A12" s="158"/>
      <c r="B12" s="76" t="s">
        <v>9</v>
      </c>
      <c r="C12" s="77">
        <v>28</v>
      </c>
      <c r="D12" s="78">
        <v>1.85</v>
      </c>
      <c r="E12" s="78">
        <v>0.34</v>
      </c>
      <c r="F12" s="78">
        <v>9.35</v>
      </c>
      <c r="G12" s="79">
        <v>47.82</v>
      </c>
      <c r="H12" s="75" t="s">
        <v>88</v>
      </c>
    </row>
    <row r="13" spans="1:8" ht="12.75">
      <c r="A13" s="158"/>
      <c r="B13" s="74" t="s">
        <v>28</v>
      </c>
      <c r="C13" s="73">
        <v>70</v>
      </c>
      <c r="D13" s="101">
        <v>5.32</v>
      </c>
      <c r="E13" s="101">
        <v>0.56</v>
      </c>
      <c r="F13" s="101">
        <v>34.44</v>
      </c>
      <c r="G13" s="101">
        <v>164.08</v>
      </c>
      <c r="H13" s="75" t="s">
        <v>88</v>
      </c>
    </row>
    <row r="14" spans="1:8" ht="24">
      <c r="A14" s="158"/>
      <c r="B14" s="72" t="s">
        <v>42</v>
      </c>
      <c r="C14" s="73">
        <v>200</v>
      </c>
      <c r="D14" s="73">
        <v>0.66</v>
      </c>
      <c r="E14" s="73">
        <v>0.09</v>
      </c>
      <c r="F14" s="73">
        <v>32.01</v>
      </c>
      <c r="G14" s="73">
        <v>92.88</v>
      </c>
      <c r="H14" s="73">
        <v>349</v>
      </c>
    </row>
    <row r="15" spans="1:8" ht="12.75">
      <c r="A15" s="20" t="s">
        <v>23</v>
      </c>
      <c r="B15" s="39"/>
      <c r="C15" s="40">
        <f>SUM(C7:C14)</f>
        <v>858</v>
      </c>
      <c r="D15" s="41">
        <f>SUM(D7:D14)</f>
        <v>32.57</v>
      </c>
      <c r="E15" s="41">
        <f>SUM(E7:E14)</f>
        <v>28.729999999999997</v>
      </c>
      <c r="F15" s="41">
        <f>SUM(F7:F14)</f>
        <v>120.768</v>
      </c>
      <c r="G15" s="41">
        <f>SUM(G7:G14)</f>
        <v>850.1700000000001</v>
      </c>
      <c r="H15" s="40"/>
    </row>
    <row r="16" spans="1:8" ht="12.75">
      <c r="A16" s="132" t="s">
        <v>0</v>
      </c>
      <c r="B16" s="132" t="s">
        <v>2</v>
      </c>
      <c r="C16" s="132" t="s">
        <v>1</v>
      </c>
      <c r="D16" s="146" t="s">
        <v>12</v>
      </c>
      <c r="E16" s="146"/>
      <c r="F16" s="146"/>
      <c r="G16" s="132" t="s">
        <v>6</v>
      </c>
      <c r="H16" s="132" t="s">
        <v>7</v>
      </c>
    </row>
    <row r="17" spans="1:8" ht="25.5">
      <c r="A17" s="133"/>
      <c r="B17" s="133"/>
      <c r="C17" s="133"/>
      <c r="D17" s="3" t="s">
        <v>3</v>
      </c>
      <c r="E17" s="3" t="s">
        <v>4</v>
      </c>
      <c r="F17" s="3" t="s">
        <v>5</v>
      </c>
      <c r="G17" s="133"/>
      <c r="H17" s="133"/>
    </row>
    <row r="18" spans="1:8" ht="25.5">
      <c r="A18" s="2" t="s">
        <v>11</v>
      </c>
      <c r="B18" s="2"/>
      <c r="C18" s="2"/>
      <c r="D18" s="3"/>
      <c r="E18" s="3"/>
      <c r="F18" s="3"/>
      <c r="G18" s="2"/>
      <c r="H18" s="2"/>
    </row>
    <row r="19" spans="1:8" ht="12.75">
      <c r="A19" s="157" t="s">
        <v>10</v>
      </c>
      <c r="B19" s="72" t="s">
        <v>26</v>
      </c>
      <c r="C19" s="73">
        <v>60</v>
      </c>
      <c r="D19" s="73">
        <v>0.85</v>
      </c>
      <c r="E19" s="73">
        <v>3.6</v>
      </c>
      <c r="F19" s="73">
        <v>4.96</v>
      </c>
      <c r="G19" s="73">
        <v>55.68</v>
      </c>
      <c r="H19" s="73">
        <v>52</v>
      </c>
    </row>
    <row r="20" spans="1:8" ht="25.5">
      <c r="A20" s="158"/>
      <c r="B20" s="76" t="s">
        <v>20</v>
      </c>
      <c r="C20" s="105">
        <v>200</v>
      </c>
      <c r="D20" s="105">
        <v>0.46</v>
      </c>
      <c r="E20" s="105">
        <v>3.84</v>
      </c>
      <c r="F20" s="105">
        <v>1.38</v>
      </c>
      <c r="G20" s="105">
        <v>41</v>
      </c>
      <c r="H20" s="105">
        <v>115</v>
      </c>
    </row>
    <row r="21" spans="1:8" ht="24">
      <c r="A21" s="158"/>
      <c r="B21" s="103" t="s">
        <v>33</v>
      </c>
      <c r="C21" s="102">
        <v>90</v>
      </c>
      <c r="D21" s="110">
        <v>14.85</v>
      </c>
      <c r="E21" s="111">
        <v>21.78</v>
      </c>
      <c r="F21" s="110">
        <v>12.89</v>
      </c>
      <c r="G21" s="110">
        <v>309.6</v>
      </c>
      <c r="H21" s="112">
        <v>268</v>
      </c>
    </row>
    <row r="22" spans="1:8" ht="12.75">
      <c r="A22" s="158"/>
      <c r="B22" s="103" t="s">
        <v>96</v>
      </c>
      <c r="C22" s="102">
        <v>75</v>
      </c>
      <c r="D22" s="110">
        <v>1.5</v>
      </c>
      <c r="E22" s="111">
        <v>3.93</v>
      </c>
      <c r="F22" s="110">
        <v>5.32</v>
      </c>
      <c r="G22" s="110">
        <v>62.85</v>
      </c>
      <c r="H22" s="112">
        <v>326</v>
      </c>
    </row>
    <row r="23" spans="1:8" ht="24">
      <c r="A23" s="158"/>
      <c r="B23" s="72" t="s">
        <v>49</v>
      </c>
      <c r="C23" s="114">
        <v>150</v>
      </c>
      <c r="D23" s="105">
        <v>3.27</v>
      </c>
      <c r="E23" s="105">
        <v>5.78</v>
      </c>
      <c r="F23" s="105">
        <v>16</v>
      </c>
      <c r="G23" s="105">
        <v>135</v>
      </c>
      <c r="H23" s="105">
        <v>127</v>
      </c>
    </row>
    <row r="24" spans="1:8" ht="12.75">
      <c r="A24" s="158"/>
      <c r="B24" s="76" t="s">
        <v>9</v>
      </c>
      <c r="C24" s="77">
        <v>28</v>
      </c>
      <c r="D24" s="78">
        <v>1.85</v>
      </c>
      <c r="E24" s="78">
        <v>0.34</v>
      </c>
      <c r="F24" s="78">
        <v>9.35</v>
      </c>
      <c r="G24" s="79">
        <v>47.82</v>
      </c>
      <c r="H24" s="75" t="s">
        <v>88</v>
      </c>
    </row>
    <row r="25" spans="1:8" ht="12.75">
      <c r="A25" s="158"/>
      <c r="B25" s="74" t="s">
        <v>28</v>
      </c>
      <c r="C25" s="73">
        <v>50</v>
      </c>
      <c r="D25" s="101">
        <v>3.8</v>
      </c>
      <c r="E25" s="101">
        <v>0.4</v>
      </c>
      <c r="F25" s="101">
        <v>24.6</v>
      </c>
      <c r="G25" s="101">
        <v>117.2</v>
      </c>
      <c r="H25" s="75" t="s">
        <v>88</v>
      </c>
    </row>
    <row r="26" spans="1:8" ht="24">
      <c r="A26" s="158"/>
      <c r="B26" s="72" t="s">
        <v>56</v>
      </c>
      <c r="C26" s="73">
        <v>180</v>
      </c>
      <c r="D26" s="73">
        <v>5.22</v>
      </c>
      <c r="E26" s="73">
        <v>4.5</v>
      </c>
      <c r="F26" s="73">
        <v>7.2</v>
      </c>
      <c r="G26" s="73">
        <v>90</v>
      </c>
      <c r="H26" s="73">
        <v>386</v>
      </c>
    </row>
    <row r="27" spans="1:8" ht="24">
      <c r="A27" s="158"/>
      <c r="B27" s="72" t="s">
        <v>80</v>
      </c>
      <c r="C27" s="73">
        <v>200</v>
      </c>
      <c r="D27" s="73">
        <v>1</v>
      </c>
      <c r="E27" s="73">
        <v>0</v>
      </c>
      <c r="F27" s="73">
        <v>20.2</v>
      </c>
      <c r="G27" s="73">
        <v>84.8</v>
      </c>
      <c r="H27" s="73">
        <v>389</v>
      </c>
    </row>
    <row r="28" spans="1:8" ht="12.75">
      <c r="A28" s="20" t="s">
        <v>23</v>
      </c>
      <c r="B28" s="40"/>
      <c r="C28" s="40">
        <f>SUM(C19:C27)</f>
        <v>1033</v>
      </c>
      <c r="D28" s="41">
        <f>SUM(D19:D27)</f>
        <v>32.8</v>
      </c>
      <c r="E28" s="41">
        <f>SUM(E19:E27)</f>
        <v>44.17</v>
      </c>
      <c r="F28" s="41">
        <f>SUM(F19:F27)</f>
        <v>101.9</v>
      </c>
      <c r="G28" s="41">
        <f>SUM(G19:G27)</f>
        <v>943.9500000000002</v>
      </c>
      <c r="H28" s="40"/>
    </row>
    <row r="29" spans="1:8" ht="12.75">
      <c r="A29" s="144" t="s">
        <v>0</v>
      </c>
      <c r="B29" s="144" t="s">
        <v>2</v>
      </c>
      <c r="C29" s="144" t="s">
        <v>1</v>
      </c>
      <c r="D29" s="146" t="s">
        <v>12</v>
      </c>
      <c r="E29" s="146"/>
      <c r="F29" s="146"/>
      <c r="G29" s="144" t="s">
        <v>6</v>
      </c>
      <c r="H29" s="144" t="s">
        <v>7</v>
      </c>
    </row>
    <row r="30" spans="1:8" ht="25.5">
      <c r="A30" s="133"/>
      <c r="B30" s="133"/>
      <c r="C30" s="133"/>
      <c r="D30" s="3" t="s">
        <v>3</v>
      </c>
      <c r="E30" s="3" t="s">
        <v>4</v>
      </c>
      <c r="F30" s="3" t="s">
        <v>5</v>
      </c>
      <c r="G30" s="133"/>
      <c r="H30" s="133"/>
    </row>
    <row r="31" spans="1:8" ht="25.5">
      <c r="A31" s="2" t="s">
        <v>13</v>
      </c>
      <c r="B31" s="2"/>
      <c r="C31" s="2"/>
      <c r="D31" s="3"/>
      <c r="E31" s="3"/>
      <c r="F31" s="3"/>
      <c r="G31" s="2"/>
      <c r="H31" s="2"/>
    </row>
    <row r="32" spans="1:8" ht="15" customHeight="1">
      <c r="A32" s="157" t="s">
        <v>10</v>
      </c>
      <c r="B32" s="118" t="s">
        <v>85</v>
      </c>
      <c r="C32" s="119">
        <v>60</v>
      </c>
      <c r="D32" s="119">
        <v>0.48</v>
      </c>
      <c r="E32" s="119">
        <v>0.06</v>
      </c>
      <c r="F32" s="119">
        <v>1.02</v>
      </c>
      <c r="G32" s="120">
        <v>6</v>
      </c>
      <c r="H32" s="119">
        <v>70</v>
      </c>
    </row>
    <row r="33" spans="1:8" ht="12.75">
      <c r="A33" s="158"/>
      <c r="B33" s="121" t="s">
        <v>47</v>
      </c>
      <c r="C33" s="110">
        <v>200</v>
      </c>
      <c r="D33" s="77">
        <v>1.4</v>
      </c>
      <c r="E33" s="77">
        <v>3.9</v>
      </c>
      <c r="F33" s="77">
        <v>4.72</v>
      </c>
      <c r="G33" s="77">
        <v>64</v>
      </c>
      <c r="H33" s="77">
        <v>87</v>
      </c>
    </row>
    <row r="34" spans="1:8" ht="24">
      <c r="A34" s="158"/>
      <c r="B34" s="126" t="s">
        <v>109</v>
      </c>
      <c r="C34" s="127">
        <v>100</v>
      </c>
      <c r="D34" s="108">
        <v>15.98</v>
      </c>
      <c r="E34" s="108">
        <v>14.78</v>
      </c>
      <c r="F34" s="108">
        <v>2.39</v>
      </c>
      <c r="G34" s="108">
        <v>198.21</v>
      </c>
      <c r="H34" s="105">
        <v>288</v>
      </c>
    </row>
    <row r="35" spans="1:8" ht="36">
      <c r="A35" s="158"/>
      <c r="B35" s="72" t="s">
        <v>37</v>
      </c>
      <c r="C35" s="73">
        <v>150</v>
      </c>
      <c r="D35" s="73">
        <v>5.22</v>
      </c>
      <c r="E35" s="73">
        <v>5.99</v>
      </c>
      <c r="F35" s="73">
        <v>28.52</v>
      </c>
      <c r="G35" s="73">
        <v>188.4</v>
      </c>
      <c r="H35" s="73">
        <v>205</v>
      </c>
    </row>
    <row r="36" spans="1:8" ht="12.75">
      <c r="A36" s="158"/>
      <c r="B36" s="76" t="s">
        <v>9</v>
      </c>
      <c r="C36" s="77">
        <v>28</v>
      </c>
      <c r="D36" s="78">
        <v>1.85</v>
      </c>
      <c r="E36" s="78">
        <v>0.34</v>
      </c>
      <c r="F36" s="78">
        <v>9.35</v>
      </c>
      <c r="G36" s="79">
        <v>47.82</v>
      </c>
      <c r="H36" s="75" t="s">
        <v>88</v>
      </c>
    </row>
    <row r="37" spans="1:8" ht="12.75">
      <c r="A37" s="158"/>
      <c r="B37" s="74" t="s">
        <v>28</v>
      </c>
      <c r="C37" s="73">
        <v>70</v>
      </c>
      <c r="D37" s="101">
        <v>5.32</v>
      </c>
      <c r="E37" s="101">
        <v>0.56</v>
      </c>
      <c r="F37" s="101">
        <v>34.44</v>
      </c>
      <c r="G37" s="101">
        <v>164.08</v>
      </c>
      <c r="H37" s="75" t="s">
        <v>88</v>
      </c>
    </row>
    <row r="38" spans="1:8" ht="14.25" customHeight="1">
      <c r="A38" s="158"/>
      <c r="B38" s="74" t="s">
        <v>101</v>
      </c>
      <c r="C38" s="73">
        <v>200</v>
      </c>
      <c r="D38" s="77">
        <v>5.8</v>
      </c>
      <c r="E38" s="77">
        <v>5</v>
      </c>
      <c r="F38" s="77">
        <v>9.6</v>
      </c>
      <c r="G38" s="77">
        <v>106</v>
      </c>
      <c r="H38" s="77">
        <v>385</v>
      </c>
    </row>
    <row r="39" spans="1:8" ht="12.75">
      <c r="A39" s="20" t="s">
        <v>23</v>
      </c>
      <c r="B39" s="39"/>
      <c r="C39" s="40">
        <f>SUM(C32:C38)</f>
        <v>808</v>
      </c>
      <c r="D39" s="41">
        <f>SUM(D32:D38)</f>
        <v>36.05</v>
      </c>
      <c r="E39" s="41">
        <f>SUM(E32:E38)</f>
        <v>30.629999999999995</v>
      </c>
      <c r="F39" s="41">
        <f>SUM(F32:F38)</f>
        <v>90.03999999999999</v>
      </c>
      <c r="G39" s="41">
        <f>SUM(G32:G38)</f>
        <v>774.51</v>
      </c>
      <c r="H39" s="40"/>
    </row>
    <row r="40" spans="1:8" ht="12.75">
      <c r="A40" s="144" t="s">
        <v>0</v>
      </c>
      <c r="B40" s="144" t="s">
        <v>2</v>
      </c>
      <c r="C40" s="144" t="s">
        <v>1</v>
      </c>
      <c r="D40" s="146" t="s">
        <v>12</v>
      </c>
      <c r="E40" s="146"/>
      <c r="F40" s="146"/>
      <c r="G40" s="144" t="s">
        <v>6</v>
      </c>
      <c r="H40" s="144" t="s">
        <v>7</v>
      </c>
    </row>
    <row r="41" spans="1:8" ht="25.5">
      <c r="A41" s="133"/>
      <c r="B41" s="133"/>
      <c r="C41" s="133"/>
      <c r="D41" s="3" t="s">
        <v>3</v>
      </c>
      <c r="E41" s="3" t="s">
        <v>4</v>
      </c>
      <c r="F41" s="3" t="s">
        <v>5</v>
      </c>
      <c r="G41" s="133"/>
      <c r="H41" s="133"/>
    </row>
    <row r="42" spans="1:8" ht="25.5">
      <c r="A42" s="2" t="s">
        <v>14</v>
      </c>
      <c r="B42" s="2"/>
      <c r="C42" s="2"/>
      <c r="D42" s="3"/>
      <c r="E42" s="3"/>
      <c r="F42" s="3"/>
      <c r="G42" s="2"/>
      <c r="H42" s="2"/>
    </row>
    <row r="43" spans="1:8" ht="12.75">
      <c r="A43" s="157" t="s">
        <v>10</v>
      </c>
      <c r="B43" s="72" t="s">
        <v>30</v>
      </c>
      <c r="C43" s="73">
        <v>60</v>
      </c>
      <c r="D43" s="122">
        <v>1.14</v>
      </c>
      <c r="E43" s="122">
        <v>5.34</v>
      </c>
      <c r="F43" s="122">
        <v>4.62</v>
      </c>
      <c r="G43" s="122">
        <v>71.4</v>
      </c>
      <c r="H43" s="123">
        <v>73</v>
      </c>
    </row>
    <row r="44" spans="1:8" ht="12.75">
      <c r="A44" s="158"/>
      <c r="B44" s="76" t="s">
        <v>57</v>
      </c>
      <c r="C44" s="105">
        <v>200</v>
      </c>
      <c r="D44" s="105">
        <v>4.39</v>
      </c>
      <c r="E44" s="105">
        <v>4.21</v>
      </c>
      <c r="F44" s="105">
        <v>13.228</v>
      </c>
      <c r="G44" s="105">
        <v>118.6</v>
      </c>
      <c r="H44" s="105">
        <v>102</v>
      </c>
    </row>
    <row r="45" spans="1:8" ht="12.75">
      <c r="A45" s="158"/>
      <c r="B45" s="72" t="s">
        <v>46</v>
      </c>
      <c r="C45" s="73">
        <v>90</v>
      </c>
      <c r="D45" s="77">
        <v>9.24</v>
      </c>
      <c r="E45" s="77">
        <v>7.31</v>
      </c>
      <c r="F45" s="77">
        <v>4.58</v>
      </c>
      <c r="G45" s="77">
        <v>131.25</v>
      </c>
      <c r="H45" s="77">
        <v>261</v>
      </c>
    </row>
    <row r="46" spans="1:8" ht="12.75">
      <c r="A46" s="158"/>
      <c r="B46" s="121" t="s">
        <v>54</v>
      </c>
      <c r="C46" s="73">
        <v>150</v>
      </c>
      <c r="D46" s="78">
        <v>2.52</v>
      </c>
      <c r="E46" s="78">
        <v>15.69</v>
      </c>
      <c r="F46" s="78">
        <v>12.29</v>
      </c>
      <c r="G46" s="78">
        <v>202.86</v>
      </c>
      <c r="H46" s="106">
        <v>143</v>
      </c>
    </row>
    <row r="47" spans="1:8" ht="12.75">
      <c r="A47" s="158"/>
      <c r="B47" s="76" t="s">
        <v>9</v>
      </c>
      <c r="C47" s="77">
        <v>28</v>
      </c>
      <c r="D47" s="78">
        <v>1.85</v>
      </c>
      <c r="E47" s="78">
        <v>0.34</v>
      </c>
      <c r="F47" s="78">
        <v>9.35</v>
      </c>
      <c r="G47" s="79">
        <v>47.82</v>
      </c>
      <c r="H47" s="75" t="s">
        <v>88</v>
      </c>
    </row>
    <row r="48" spans="1:8" ht="12.75">
      <c r="A48" s="158"/>
      <c r="B48" s="74" t="s">
        <v>28</v>
      </c>
      <c r="C48" s="73">
        <v>70</v>
      </c>
      <c r="D48" s="101">
        <v>5.32</v>
      </c>
      <c r="E48" s="101">
        <v>0.56</v>
      </c>
      <c r="F48" s="101">
        <v>34.44</v>
      </c>
      <c r="G48" s="101">
        <v>164.08</v>
      </c>
      <c r="H48" s="75" t="s">
        <v>88</v>
      </c>
    </row>
    <row r="49" spans="1:8" ht="24">
      <c r="A49" s="158"/>
      <c r="B49" s="72" t="s">
        <v>102</v>
      </c>
      <c r="C49" s="73">
        <v>180</v>
      </c>
      <c r="D49" s="73">
        <v>5.22</v>
      </c>
      <c r="E49" s="73">
        <v>4.5</v>
      </c>
      <c r="F49" s="73">
        <v>7.56</v>
      </c>
      <c r="G49" s="73">
        <v>91.8</v>
      </c>
      <c r="H49" s="73">
        <v>386</v>
      </c>
    </row>
    <row r="50" spans="1:8" ht="24">
      <c r="A50" s="159"/>
      <c r="B50" s="72" t="s">
        <v>80</v>
      </c>
      <c r="C50" s="73">
        <v>200</v>
      </c>
      <c r="D50" s="73">
        <v>1</v>
      </c>
      <c r="E50" s="73">
        <v>0</v>
      </c>
      <c r="F50" s="73">
        <v>20.2</v>
      </c>
      <c r="G50" s="73">
        <v>84.8</v>
      </c>
      <c r="H50" s="73">
        <v>389</v>
      </c>
    </row>
    <row r="51" spans="1:8" ht="12.75">
      <c r="A51" s="10" t="s">
        <v>23</v>
      </c>
      <c r="B51" s="5"/>
      <c r="C51" s="9">
        <f>SUM(C43:C50)</f>
        <v>978</v>
      </c>
      <c r="D51" s="11">
        <f>SUM(D43:D50)</f>
        <v>30.68</v>
      </c>
      <c r="E51" s="11">
        <f>SUM(E43:E50)</f>
        <v>37.95</v>
      </c>
      <c r="F51" s="11">
        <f>SUM(F43:F50)</f>
        <v>106.268</v>
      </c>
      <c r="G51" s="11">
        <f>SUM(G43:G50)</f>
        <v>912.61</v>
      </c>
      <c r="H51" s="4"/>
    </row>
    <row r="52" spans="1:8" ht="12.75">
      <c r="A52" s="144" t="s">
        <v>0</v>
      </c>
      <c r="B52" s="144" t="s">
        <v>2</v>
      </c>
      <c r="C52" s="144" t="s">
        <v>1</v>
      </c>
      <c r="D52" s="146" t="s">
        <v>12</v>
      </c>
      <c r="E52" s="146"/>
      <c r="F52" s="146"/>
      <c r="G52" s="144" t="s">
        <v>6</v>
      </c>
      <c r="H52" s="144" t="s">
        <v>7</v>
      </c>
    </row>
    <row r="53" spans="1:8" ht="25.5">
      <c r="A53" s="133"/>
      <c r="B53" s="133"/>
      <c r="C53" s="133"/>
      <c r="D53" s="3" t="s">
        <v>3</v>
      </c>
      <c r="E53" s="3" t="s">
        <v>4</v>
      </c>
      <c r="F53" s="3" t="s">
        <v>5</v>
      </c>
      <c r="G53" s="133"/>
      <c r="H53" s="133"/>
    </row>
    <row r="54" spans="1:8" ht="25.5">
      <c r="A54" s="2" t="s">
        <v>16</v>
      </c>
      <c r="B54" s="2"/>
      <c r="C54" s="2"/>
      <c r="D54" s="3"/>
      <c r="E54" s="3"/>
      <c r="F54" s="3"/>
      <c r="G54" s="2"/>
      <c r="H54" s="2"/>
    </row>
    <row r="55" spans="1:8" ht="24">
      <c r="A55" s="157" t="s">
        <v>10</v>
      </c>
      <c r="B55" s="118" t="s">
        <v>86</v>
      </c>
      <c r="C55" s="119">
        <v>60</v>
      </c>
      <c r="D55" s="124">
        <v>0.67</v>
      </c>
      <c r="E55" s="124">
        <v>0.06</v>
      </c>
      <c r="F55" s="124">
        <v>2.1</v>
      </c>
      <c r="G55" s="124">
        <v>13.2</v>
      </c>
      <c r="H55" s="124">
        <v>70</v>
      </c>
    </row>
    <row r="56" spans="1:8" ht="12.75">
      <c r="A56" s="158"/>
      <c r="B56" s="76" t="s">
        <v>103</v>
      </c>
      <c r="C56" s="77">
        <v>200</v>
      </c>
      <c r="D56" s="77">
        <v>1.44</v>
      </c>
      <c r="E56" s="78">
        <v>3.93</v>
      </c>
      <c r="F56" s="77">
        <v>8.75</v>
      </c>
      <c r="G56" s="78">
        <v>83</v>
      </c>
      <c r="H56" s="77">
        <v>82</v>
      </c>
    </row>
    <row r="57" spans="1:8" ht="12.75">
      <c r="A57" s="158"/>
      <c r="B57" s="103" t="s">
        <v>104</v>
      </c>
      <c r="C57" s="104">
        <v>180</v>
      </c>
      <c r="D57" s="111">
        <v>16.95</v>
      </c>
      <c r="E57" s="111">
        <v>18.9</v>
      </c>
      <c r="F57" s="111">
        <v>15.77</v>
      </c>
      <c r="G57" s="111">
        <v>243.47</v>
      </c>
      <c r="H57" s="125">
        <v>258</v>
      </c>
    </row>
    <row r="58" spans="1:8" ht="12.75">
      <c r="A58" s="158"/>
      <c r="B58" s="76" t="s">
        <v>9</v>
      </c>
      <c r="C58" s="77">
        <v>28</v>
      </c>
      <c r="D58" s="78">
        <v>1.85</v>
      </c>
      <c r="E58" s="78">
        <v>0.34</v>
      </c>
      <c r="F58" s="78">
        <v>9.35</v>
      </c>
      <c r="G58" s="79">
        <v>47.82</v>
      </c>
      <c r="H58" s="75" t="s">
        <v>88</v>
      </c>
    </row>
    <row r="59" spans="1:8" ht="12.75">
      <c r="A59" s="158"/>
      <c r="B59" s="74" t="s">
        <v>28</v>
      </c>
      <c r="C59" s="73">
        <v>60</v>
      </c>
      <c r="D59" s="73">
        <v>4.65</v>
      </c>
      <c r="E59" s="73">
        <v>0.48</v>
      </c>
      <c r="F59" s="73">
        <v>29.52</v>
      </c>
      <c r="G59" s="73">
        <v>140.64</v>
      </c>
      <c r="H59" s="75" t="s">
        <v>88</v>
      </c>
    </row>
    <row r="60" spans="1:8" ht="24">
      <c r="A60" s="158"/>
      <c r="B60" s="72" t="s">
        <v>78</v>
      </c>
      <c r="C60" s="73">
        <v>30</v>
      </c>
      <c r="D60" s="73">
        <v>2.25</v>
      </c>
      <c r="E60" s="73">
        <v>2.94</v>
      </c>
      <c r="F60" s="73">
        <v>22.32</v>
      </c>
      <c r="G60" s="73">
        <v>125.1</v>
      </c>
      <c r="H60" s="73">
        <v>609</v>
      </c>
    </row>
    <row r="61" spans="1:8" ht="14.25" customHeight="1">
      <c r="A61" s="158"/>
      <c r="B61" s="74" t="s">
        <v>101</v>
      </c>
      <c r="C61" s="73">
        <v>200</v>
      </c>
      <c r="D61" s="77">
        <v>5.8</v>
      </c>
      <c r="E61" s="77">
        <v>5</v>
      </c>
      <c r="F61" s="77">
        <v>9.6</v>
      </c>
      <c r="G61" s="77">
        <v>106</v>
      </c>
      <c r="H61" s="77">
        <v>385</v>
      </c>
    </row>
    <row r="62" spans="1:8" ht="12.75">
      <c r="A62" s="10" t="s">
        <v>23</v>
      </c>
      <c r="B62" s="5"/>
      <c r="C62" s="4">
        <f>SUM(C55:C61)</f>
        <v>758</v>
      </c>
      <c r="D62" s="11">
        <f>SUM(D55:D61)</f>
        <v>33.61</v>
      </c>
      <c r="E62" s="11">
        <f>SUM(E55:E61)</f>
        <v>31.650000000000002</v>
      </c>
      <c r="F62" s="11">
        <f>SUM(F55:F61)</f>
        <v>97.41</v>
      </c>
      <c r="G62" s="11">
        <f>SUM(G55:G61)</f>
        <v>759.23</v>
      </c>
      <c r="H62" s="4"/>
    </row>
    <row r="63" spans="1:8" ht="12.75">
      <c r="A63" s="144" t="s">
        <v>0</v>
      </c>
      <c r="B63" s="144" t="s">
        <v>2</v>
      </c>
      <c r="C63" s="144" t="s">
        <v>1</v>
      </c>
      <c r="D63" s="146" t="s">
        <v>12</v>
      </c>
      <c r="E63" s="146"/>
      <c r="F63" s="146"/>
      <c r="G63" s="144" t="s">
        <v>6</v>
      </c>
      <c r="H63" s="144" t="s">
        <v>7</v>
      </c>
    </row>
    <row r="64" spans="1:8" ht="25.5">
      <c r="A64" s="133"/>
      <c r="B64" s="133"/>
      <c r="C64" s="133"/>
      <c r="D64" s="3" t="s">
        <v>3</v>
      </c>
      <c r="E64" s="3" t="s">
        <v>4</v>
      </c>
      <c r="F64" s="3" t="s">
        <v>5</v>
      </c>
      <c r="G64" s="133"/>
      <c r="H64" s="133"/>
    </row>
    <row r="65" spans="1:8" ht="25.5">
      <c r="A65" s="2" t="s">
        <v>21</v>
      </c>
      <c r="B65" s="2"/>
      <c r="C65" s="2"/>
      <c r="D65" s="3"/>
      <c r="E65" s="3"/>
      <c r="F65" s="3"/>
      <c r="G65" s="2"/>
      <c r="H65" s="2"/>
    </row>
    <row r="66" spans="1:8" ht="24">
      <c r="A66" s="157" t="s">
        <v>10</v>
      </c>
      <c r="B66" s="72" t="s">
        <v>36</v>
      </c>
      <c r="C66" s="73">
        <v>60</v>
      </c>
      <c r="D66" s="73">
        <v>0.79</v>
      </c>
      <c r="E66" s="73">
        <v>1.95</v>
      </c>
      <c r="F66" s="73">
        <v>3.88</v>
      </c>
      <c r="G66" s="73">
        <v>36.24</v>
      </c>
      <c r="H66" s="73">
        <v>45</v>
      </c>
    </row>
    <row r="67" spans="1:8" ht="12.75">
      <c r="A67" s="158"/>
      <c r="B67" s="76" t="s">
        <v>53</v>
      </c>
      <c r="C67" s="125">
        <v>200</v>
      </c>
      <c r="D67" s="111">
        <v>1.87</v>
      </c>
      <c r="E67" s="111">
        <v>2.26</v>
      </c>
      <c r="F67" s="111">
        <v>13.5</v>
      </c>
      <c r="G67" s="111">
        <v>91.2</v>
      </c>
      <c r="H67" s="125">
        <v>97</v>
      </c>
    </row>
    <row r="68" spans="1:8" ht="12.75">
      <c r="A68" s="158"/>
      <c r="B68" s="103" t="s">
        <v>105</v>
      </c>
      <c r="C68" s="102">
        <v>90</v>
      </c>
      <c r="D68" s="110">
        <v>14.85</v>
      </c>
      <c r="E68" s="111">
        <v>21.78</v>
      </c>
      <c r="F68" s="110">
        <v>12.89</v>
      </c>
      <c r="G68" s="110">
        <v>309.6</v>
      </c>
      <c r="H68" s="112">
        <v>268</v>
      </c>
    </row>
    <row r="69" spans="1:8" ht="24">
      <c r="A69" s="158"/>
      <c r="B69" s="72" t="s">
        <v>106</v>
      </c>
      <c r="C69" s="73">
        <v>150</v>
      </c>
      <c r="D69" s="73">
        <v>2.68</v>
      </c>
      <c r="E69" s="73">
        <v>9.9</v>
      </c>
      <c r="F69" s="73">
        <v>13.99</v>
      </c>
      <c r="G69" s="73">
        <v>153.6</v>
      </c>
      <c r="H69" s="73">
        <v>140</v>
      </c>
    </row>
    <row r="70" spans="1:8" ht="12.75">
      <c r="A70" s="158"/>
      <c r="B70" s="76" t="s">
        <v>9</v>
      </c>
      <c r="C70" s="77">
        <v>28</v>
      </c>
      <c r="D70" s="78">
        <v>1.85</v>
      </c>
      <c r="E70" s="78">
        <v>0.34</v>
      </c>
      <c r="F70" s="78">
        <v>9.35</v>
      </c>
      <c r="G70" s="79">
        <v>47.82</v>
      </c>
      <c r="H70" s="75" t="s">
        <v>88</v>
      </c>
    </row>
    <row r="71" spans="1:8" ht="12.75">
      <c r="A71" s="158"/>
      <c r="B71" s="74" t="s">
        <v>28</v>
      </c>
      <c r="C71" s="73">
        <v>70</v>
      </c>
      <c r="D71" s="101">
        <v>5.32</v>
      </c>
      <c r="E71" s="101">
        <v>0.56</v>
      </c>
      <c r="F71" s="101">
        <v>34.44</v>
      </c>
      <c r="G71" s="101">
        <v>164.08</v>
      </c>
      <c r="H71" s="75" t="s">
        <v>88</v>
      </c>
    </row>
    <row r="72" spans="1:8" ht="24">
      <c r="A72" s="158"/>
      <c r="B72" s="72" t="s">
        <v>56</v>
      </c>
      <c r="C72" s="73">
        <v>180</v>
      </c>
      <c r="D72" s="73">
        <v>5.22</v>
      </c>
      <c r="E72" s="73">
        <v>4.5</v>
      </c>
      <c r="F72" s="73">
        <v>7.2</v>
      </c>
      <c r="G72" s="73">
        <v>90</v>
      </c>
      <c r="H72" s="73">
        <v>386</v>
      </c>
    </row>
    <row r="73" spans="1:8" ht="12.75">
      <c r="A73" s="159"/>
      <c r="B73" s="72" t="s">
        <v>91</v>
      </c>
      <c r="C73" s="73">
        <v>200</v>
      </c>
      <c r="D73" s="77">
        <v>0.1</v>
      </c>
      <c r="E73" s="77">
        <v>0.12</v>
      </c>
      <c r="F73" s="77">
        <v>15.11</v>
      </c>
      <c r="G73" s="77">
        <v>79.28</v>
      </c>
      <c r="H73" s="77">
        <v>352</v>
      </c>
    </row>
    <row r="74" spans="1:8" ht="12.75">
      <c r="A74" s="10" t="s">
        <v>23</v>
      </c>
      <c r="B74" s="5"/>
      <c r="C74" s="4">
        <f>SUM(C67:C73)</f>
        <v>918</v>
      </c>
      <c r="D74" s="11">
        <f>SUM(D67:D73)</f>
        <v>31.89</v>
      </c>
      <c r="E74" s="11">
        <f>SUM(E67:E73)</f>
        <v>39.46</v>
      </c>
      <c r="F74" s="11">
        <f>SUM(F67:F73)</f>
        <v>106.48</v>
      </c>
      <c r="G74" s="11">
        <f>SUM(G67:G73)</f>
        <v>935.58</v>
      </c>
      <c r="H74" s="4"/>
    </row>
    <row r="75" spans="1:8" ht="12.75">
      <c r="A75" s="144" t="s">
        <v>0</v>
      </c>
      <c r="B75" s="144" t="s">
        <v>2</v>
      </c>
      <c r="C75" s="144" t="s">
        <v>1</v>
      </c>
      <c r="D75" s="146" t="s">
        <v>12</v>
      </c>
      <c r="E75" s="146"/>
      <c r="F75" s="146"/>
      <c r="G75" s="144" t="s">
        <v>6</v>
      </c>
      <c r="H75" s="144" t="s">
        <v>7</v>
      </c>
    </row>
    <row r="76" spans="1:8" ht="25.5">
      <c r="A76" s="133"/>
      <c r="B76" s="133"/>
      <c r="C76" s="133"/>
      <c r="D76" s="3" t="s">
        <v>3</v>
      </c>
      <c r="E76" s="3" t="s">
        <v>4</v>
      </c>
      <c r="F76" s="3" t="s">
        <v>5</v>
      </c>
      <c r="G76" s="133"/>
      <c r="H76" s="133"/>
    </row>
    <row r="77" spans="1:8" ht="25.5">
      <c r="A77" s="3" t="s">
        <v>22</v>
      </c>
      <c r="B77" s="2"/>
      <c r="C77" s="2"/>
      <c r="D77" s="3"/>
      <c r="E77" s="3"/>
      <c r="F77" s="3"/>
      <c r="G77" s="2"/>
      <c r="H77" s="2"/>
    </row>
    <row r="78" spans="1:8" ht="25.5">
      <c r="A78" s="157" t="s">
        <v>10</v>
      </c>
      <c r="B78" s="128" t="s">
        <v>72</v>
      </c>
      <c r="C78" s="101">
        <v>60</v>
      </c>
      <c r="D78" s="77">
        <v>0.63</v>
      </c>
      <c r="E78" s="77">
        <v>0.1</v>
      </c>
      <c r="F78" s="77">
        <v>5.11</v>
      </c>
      <c r="G78" s="101">
        <v>23.94</v>
      </c>
      <c r="H78" s="101">
        <v>59</v>
      </c>
    </row>
    <row r="79" spans="1:8" ht="12.75">
      <c r="A79" s="158"/>
      <c r="B79" s="121" t="s">
        <v>47</v>
      </c>
      <c r="C79" s="110">
        <v>200</v>
      </c>
      <c r="D79" s="77">
        <v>1.4</v>
      </c>
      <c r="E79" s="77">
        <v>3.9</v>
      </c>
      <c r="F79" s="77">
        <v>4.72</v>
      </c>
      <c r="G79" s="77">
        <v>64</v>
      </c>
      <c r="H79" s="77">
        <v>87</v>
      </c>
    </row>
    <row r="80" spans="1:8" ht="12.75">
      <c r="A80" s="158"/>
      <c r="B80" s="72" t="s">
        <v>52</v>
      </c>
      <c r="C80" s="73">
        <v>90</v>
      </c>
      <c r="D80" s="73">
        <v>21.24</v>
      </c>
      <c r="E80" s="73">
        <v>6.3</v>
      </c>
      <c r="F80" s="73">
        <v>3.6</v>
      </c>
      <c r="G80" s="73">
        <v>185.4</v>
      </c>
      <c r="H80" s="73">
        <v>254</v>
      </c>
    </row>
    <row r="81" spans="1:8" ht="12.75">
      <c r="A81" s="158"/>
      <c r="B81" s="72" t="s">
        <v>31</v>
      </c>
      <c r="C81" s="73">
        <v>150</v>
      </c>
      <c r="D81" s="73">
        <v>3.25</v>
      </c>
      <c r="E81" s="73">
        <v>9.61</v>
      </c>
      <c r="F81" s="73">
        <v>18.88</v>
      </c>
      <c r="G81" s="73">
        <v>181.5</v>
      </c>
      <c r="H81" s="73">
        <v>128</v>
      </c>
    </row>
    <row r="82" spans="1:8" ht="12.75">
      <c r="A82" s="158"/>
      <c r="B82" s="76" t="s">
        <v>9</v>
      </c>
      <c r="C82" s="77">
        <v>28</v>
      </c>
      <c r="D82" s="78">
        <v>1.85</v>
      </c>
      <c r="E82" s="78">
        <v>0.34</v>
      </c>
      <c r="F82" s="78">
        <v>9.35</v>
      </c>
      <c r="G82" s="79">
        <v>47.82</v>
      </c>
      <c r="H82" s="75" t="s">
        <v>88</v>
      </c>
    </row>
    <row r="83" spans="1:8" ht="12.75">
      <c r="A83" s="158"/>
      <c r="B83" s="74" t="s">
        <v>28</v>
      </c>
      <c r="C83" s="73">
        <v>60</v>
      </c>
      <c r="D83" s="73">
        <v>4.65</v>
      </c>
      <c r="E83" s="73">
        <v>0.48</v>
      </c>
      <c r="F83" s="73">
        <v>29.52</v>
      </c>
      <c r="G83" s="73">
        <v>140.64</v>
      </c>
      <c r="H83" s="75" t="s">
        <v>88</v>
      </c>
    </row>
    <row r="84" spans="1:8" ht="12.75">
      <c r="A84" s="158"/>
      <c r="B84" s="74" t="s">
        <v>55</v>
      </c>
      <c r="C84" s="73">
        <v>200</v>
      </c>
      <c r="D84" s="77">
        <v>5.8</v>
      </c>
      <c r="E84" s="77">
        <v>5</v>
      </c>
      <c r="F84" s="77">
        <v>9.6</v>
      </c>
      <c r="G84" s="77">
        <v>106</v>
      </c>
      <c r="H84" s="77">
        <v>385</v>
      </c>
    </row>
    <row r="85" spans="1:8" ht="24">
      <c r="A85" s="158"/>
      <c r="B85" s="72" t="s">
        <v>107</v>
      </c>
      <c r="C85" s="73">
        <v>180</v>
      </c>
      <c r="D85" s="73">
        <v>0.9</v>
      </c>
      <c r="E85" s="73">
        <v>0</v>
      </c>
      <c r="F85" s="73">
        <v>18.18</v>
      </c>
      <c r="G85" s="73">
        <v>76.32</v>
      </c>
      <c r="H85" s="73">
        <v>389</v>
      </c>
    </row>
    <row r="86" spans="1:8" ht="12.75">
      <c r="A86" s="10" t="s">
        <v>23</v>
      </c>
      <c r="B86" s="5"/>
      <c r="C86" s="4">
        <f>SUM(C78:C85)</f>
        <v>968</v>
      </c>
      <c r="D86" s="4">
        <f>SUM(D78:D85)</f>
        <v>39.72</v>
      </c>
      <c r="E86" s="4">
        <f>SUM(E78:E85)</f>
        <v>25.73</v>
      </c>
      <c r="F86" s="4">
        <f>SUM(F78:F85)</f>
        <v>98.96000000000001</v>
      </c>
      <c r="G86" s="4">
        <f>SUM(G78:G85)</f>
        <v>825.6199999999999</v>
      </c>
      <c r="H86" s="4"/>
    </row>
    <row r="87" spans="1:8" ht="12.75">
      <c r="A87" s="144" t="s">
        <v>0</v>
      </c>
      <c r="B87" s="144" t="s">
        <v>2</v>
      </c>
      <c r="C87" s="144" t="s">
        <v>1</v>
      </c>
      <c r="D87" s="146" t="s">
        <v>12</v>
      </c>
      <c r="E87" s="146"/>
      <c r="F87" s="146"/>
      <c r="G87" s="144" t="s">
        <v>6</v>
      </c>
      <c r="H87" s="144" t="s">
        <v>7</v>
      </c>
    </row>
    <row r="88" spans="1:8" ht="25.5">
      <c r="A88" s="133"/>
      <c r="B88" s="133"/>
      <c r="C88" s="133"/>
      <c r="D88" s="3" t="s">
        <v>3</v>
      </c>
      <c r="E88" s="3" t="s">
        <v>4</v>
      </c>
      <c r="F88" s="3" t="s">
        <v>5</v>
      </c>
      <c r="G88" s="133"/>
      <c r="H88" s="133"/>
    </row>
    <row r="89" spans="1:8" ht="25.5">
      <c r="A89" s="2" t="s">
        <v>17</v>
      </c>
      <c r="B89" s="2"/>
      <c r="C89" s="2"/>
      <c r="D89" s="3"/>
      <c r="E89" s="3"/>
      <c r="F89" s="3"/>
      <c r="G89" s="2"/>
      <c r="H89" s="2"/>
    </row>
    <row r="90" spans="1:8" ht="24">
      <c r="A90" s="157" t="s">
        <v>10</v>
      </c>
      <c r="B90" s="118" t="s">
        <v>86</v>
      </c>
      <c r="C90" s="119">
        <v>60</v>
      </c>
      <c r="D90" s="124">
        <v>0.67</v>
      </c>
      <c r="E90" s="124">
        <v>0.06</v>
      </c>
      <c r="F90" s="124">
        <v>2.1</v>
      </c>
      <c r="G90" s="124">
        <v>13.2</v>
      </c>
      <c r="H90" s="124">
        <v>70</v>
      </c>
    </row>
    <row r="91" spans="1:8" ht="25.5">
      <c r="A91" s="158"/>
      <c r="B91" s="76" t="s">
        <v>20</v>
      </c>
      <c r="C91" s="105">
        <v>200</v>
      </c>
      <c r="D91" s="105">
        <v>0.46</v>
      </c>
      <c r="E91" s="105">
        <v>3.84</v>
      </c>
      <c r="F91" s="105">
        <v>1.38</v>
      </c>
      <c r="G91" s="105">
        <v>41</v>
      </c>
      <c r="H91" s="105">
        <v>115</v>
      </c>
    </row>
    <row r="92" spans="1:8" ht="12.75" customHeight="1">
      <c r="A92" s="158"/>
      <c r="B92" s="72" t="s">
        <v>111</v>
      </c>
      <c r="C92" s="73">
        <v>100</v>
      </c>
      <c r="D92" s="78">
        <v>15.2</v>
      </c>
      <c r="E92" s="78">
        <v>8.42</v>
      </c>
      <c r="F92" s="78">
        <v>4.28</v>
      </c>
      <c r="G92" s="78">
        <v>153.82</v>
      </c>
      <c r="H92" s="106">
        <v>230</v>
      </c>
    </row>
    <row r="93" spans="1:8" ht="12.75">
      <c r="A93" s="158"/>
      <c r="B93" s="72" t="s">
        <v>45</v>
      </c>
      <c r="C93" s="73">
        <v>150</v>
      </c>
      <c r="D93" s="78">
        <v>3.06</v>
      </c>
      <c r="E93" s="78">
        <v>5.52</v>
      </c>
      <c r="F93" s="78">
        <v>11.84</v>
      </c>
      <c r="G93" s="78">
        <v>115.5</v>
      </c>
      <c r="H93" s="106">
        <v>139</v>
      </c>
    </row>
    <row r="94" spans="1:8" ht="12.75">
      <c r="A94" s="158"/>
      <c r="B94" s="76" t="s">
        <v>9</v>
      </c>
      <c r="C94" s="77">
        <v>28</v>
      </c>
      <c r="D94" s="78">
        <v>1.85</v>
      </c>
      <c r="E94" s="78">
        <v>0.34</v>
      </c>
      <c r="F94" s="78">
        <v>9.35</v>
      </c>
      <c r="G94" s="79">
        <v>47.82</v>
      </c>
      <c r="H94" s="75" t="s">
        <v>88</v>
      </c>
    </row>
    <row r="95" spans="1:8" ht="12.75">
      <c r="A95" s="158"/>
      <c r="B95" s="74" t="s">
        <v>28</v>
      </c>
      <c r="C95" s="73">
        <v>70</v>
      </c>
      <c r="D95" s="101">
        <v>5.32</v>
      </c>
      <c r="E95" s="101">
        <v>0.56</v>
      </c>
      <c r="F95" s="101">
        <v>34.44</v>
      </c>
      <c r="G95" s="101">
        <v>164.08</v>
      </c>
      <c r="H95" s="75" t="s">
        <v>88</v>
      </c>
    </row>
    <row r="96" spans="1:8" ht="24">
      <c r="A96" s="158"/>
      <c r="B96" s="72" t="s">
        <v>78</v>
      </c>
      <c r="C96" s="73">
        <v>30</v>
      </c>
      <c r="D96" s="73">
        <v>2.25</v>
      </c>
      <c r="E96" s="73">
        <v>2.94</v>
      </c>
      <c r="F96" s="73">
        <v>22.32</v>
      </c>
      <c r="G96" s="73">
        <v>125.1</v>
      </c>
      <c r="H96" s="73">
        <v>609</v>
      </c>
    </row>
    <row r="97" spans="1:8" ht="24">
      <c r="A97" s="159"/>
      <c r="B97" s="72" t="s">
        <v>107</v>
      </c>
      <c r="C97" s="73">
        <v>180</v>
      </c>
      <c r="D97" s="73">
        <v>0.9</v>
      </c>
      <c r="E97" s="73">
        <v>0</v>
      </c>
      <c r="F97" s="73">
        <v>18.18</v>
      </c>
      <c r="G97" s="73">
        <v>76.32</v>
      </c>
      <c r="H97" s="73">
        <v>389</v>
      </c>
    </row>
    <row r="98" spans="1:8" ht="12.75">
      <c r="A98" s="10" t="s">
        <v>23</v>
      </c>
      <c r="B98" s="5"/>
      <c r="C98" s="4">
        <f>SUM(C90:C97)</f>
        <v>818</v>
      </c>
      <c r="D98" s="11">
        <f>SUM(D90:D97)</f>
        <v>29.709999999999997</v>
      </c>
      <c r="E98" s="11">
        <f>SUM(E90:E97)</f>
        <v>21.68</v>
      </c>
      <c r="F98" s="11">
        <f>SUM(F90:F97)</f>
        <v>103.89000000000001</v>
      </c>
      <c r="G98" s="11">
        <f>SUM(G90:G97)</f>
        <v>736.8399999999999</v>
      </c>
      <c r="H98" s="4"/>
    </row>
    <row r="99" spans="1:8" ht="12.75">
      <c r="A99" s="144" t="s">
        <v>0</v>
      </c>
      <c r="B99" s="144" t="s">
        <v>2</v>
      </c>
      <c r="C99" s="144" t="s">
        <v>1</v>
      </c>
      <c r="D99" s="146" t="s">
        <v>12</v>
      </c>
      <c r="E99" s="146"/>
      <c r="F99" s="146"/>
      <c r="G99" s="144" t="s">
        <v>6</v>
      </c>
      <c r="H99" s="144" t="s">
        <v>7</v>
      </c>
    </row>
    <row r="100" spans="1:8" ht="25.5">
      <c r="A100" s="133"/>
      <c r="B100" s="133"/>
      <c r="C100" s="133"/>
      <c r="D100" s="3" t="s">
        <v>3</v>
      </c>
      <c r="E100" s="3" t="s">
        <v>4</v>
      </c>
      <c r="F100" s="3" t="s">
        <v>5</v>
      </c>
      <c r="G100" s="133"/>
      <c r="H100" s="133"/>
    </row>
    <row r="101" spans="1:8" ht="25.5">
      <c r="A101" s="2" t="s">
        <v>18</v>
      </c>
      <c r="B101" s="2"/>
      <c r="C101" s="2"/>
      <c r="D101" s="3"/>
      <c r="E101" s="3"/>
      <c r="F101" s="3"/>
      <c r="G101" s="2"/>
      <c r="H101" s="2"/>
    </row>
    <row r="102" spans="1:8" ht="12.75">
      <c r="A102" s="157" t="s">
        <v>10</v>
      </c>
      <c r="B102" s="72" t="s">
        <v>40</v>
      </c>
      <c r="C102" s="73">
        <v>60</v>
      </c>
      <c r="D102" s="73">
        <v>1.73</v>
      </c>
      <c r="E102" s="73">
        <v>1.47</v>
      </c>
      <c r="F102" s="73">
        <v>3.28</v>
      </c>
      <c r="G102" s="73">
        <v>33.29</v>
      </c>
      <c r="H102" s="73">
        <v>133</v>
      </c>
    </row>
    <row r="103" spans="1:8" ht="12.75">
      <c r="A103" s="158"/>
      <c r="B103" s="76" t="s">
        <v>57</v>
      </c>
      <c r="C103" s="105">
        <v>200</v>
      </c>
      <c r="D103" s="105">
        <v>4.39</v>
      </c>
      <c r="E103" s="105">
        <v>4.21</v>
      </c>
      <c r="F103" s="105">
        <v>13.228</v>
      </c>
      <c r="G103" s="105">
        <v>118.6</v>
      </c>
      <c r="H103" s="105">
        <v>102</v>
      </c>
    </row>
    <row r="104" spans="1:8" ht="12.75">
      <c r="A104" s="158"/>
      <c r="B104" s="103" t="s">
        <v>104</v>
      </c>
      <c r="C104" s="104">
        <v>180</v>
      </c>
      <c r="D104" s="111">
        <v>16.95</v>
      </c>
      <c r="E104" s="111">
        <v>18.9</v>
      </c>
      <c r="F104" s="111">
        <v>15.77</v>
      </c>
      <c r="G104" s="111">
        <v>243.47</v>
      </c>
      <c r="H104" s="125">
        <v>258</v>
      </c>
    </row>
    <row r="105" spans="1:8" ht="12.75">
      <c r="A105" s="158"/>
      <c r="B105" s="76" t="s">
        <v>9</v>
      </c>
      <c r="C105" s="77">
        <v>28</v>
      </c>
      <c r="D105" s="78">
        <v>1.85</v>
      </c>
      <c r="E105" s="78">
        <v>0.34</v>
      </c>
      <c r="F105" s="78">
        <v>9.35</v>
      </c>
      <c r="G105" s="79">
        <v>47.82</v>
      </c>
      <c r="H105" s="75" t="s">
        <v>88</v>
      </c>
    </row>
    <row r="106" spans="1:8" ht="12.75">
      <c r="A106" s="158"/>
      <c r="B106" s="74" t="s">
        <v>28</v>
      </c>
      <c r="C106" s="73">
        <v>70</v>
      </c>
      <c r="D106" s="101">
        <v>5.32</v>
      </c>
      <c r="E106" s="101">
        <v>0.56</v>
      </c>
      <c r="F106" s="101">
        <v>34.44</v>
      </c>
      <c r="G106" s="101">
        <v>164.08</v>
      </c>
      <c r="H106" s="75" t="s">
        <v>88</v>
      </c>
    </row>
    <row r="107" spans="1:8" ht="24">
      <c r="A107" s="159"/>
      <c r="B107" s="72" t="s">
        <v>42</v>
      </c>
      <c r="C107" s="73">
        <v>200</v>
      </c>
      <c r="D107" s="73">
        <v>0.66</v>
      </c>
      <c r="E107" s="73">
        <v>0.09</v>
      </c>
      <c r="F107" s="73">
        <v>32.01</v>
      </c>
      <c r="G107" s="73">
        <v>92.88</v>
      </c>
      <c r="H107" s="73">
        <v>349</v>
      </c>
    </row>
    <row r="108" spans="1:8" ht="12.75">
      <c r="A108" s="20" t="s">
        <v>23</v>
      </c>
      <c r="B108" s="39"/>
      <c r="C108" s="40">
        <f>SUM(C102:C107)</f>
        <v>738</v>
      </c>
      <c r="D108" s="41">
        <f>SUM(D102:D107)</f>
        <v>30.900000000000002</v>
      </c>
      <c r="E108" s="41">
        <f>SUM(E102:E107)</f>
        <v>25.569999999999997</v>
      </c>
      <c r="F108" s="41">
        <f>SUM(F102:F107)</f>
        <v>108.078</v>
      </c>
      <c r="G108" s="41">
        <f>SUM(G102:G107)</f>
        <v>700.14</v>
      </c>
      <c r="H108" s="40"/>
    </row>
    <row r="109" spans="1:8" ht="12.75">
      <c r="A109" s="144" t="s">
        <v>0</v>
      </c>
      <c r="B109" s="144" t="s">
        <v>2</v>
      </c>
      <c r="C109" s="144" t="s">
        <v>1</v>
      </c>
      <c r="D109" s="146" t="s">
        <v>12</v>
      </c>
      <c r="E109" s="146"/>
      <c r="F109" s="146"/>
      <c r="G109" s="144" t="s">
        <v>6</v>
      </c>
      <c r="H109" s="144" t="s">
        <v>7</v>
      </c>
    </row>
    <row r="110" spans="1:8" ht="25.5">
      <c r="A110" s="133"/>
      <c r="B110" s="133"/>
      <c r="C110" s="133"/>
      <c r="D110" s="3" t="s">
        <v>3</v>
      </c>
      <c r="E110" s="3" t="s">
        <v>4</v>
      </c>
      <c r="F110" s="3" t="s">
        <v>5</v>
      </c>
      <c r="G110" s="133"/>
      <c r="H110" s="133"/>
    </row>
    <row r="111" spans="1:8" ht="25.5">
      <c r="A111" s="3" t="s">
        <v>19</v>
      </c>
      <c r="B111" s="2"/>
      <c r="C111" s="2"/>
      <c r="D111" s="3"/>
      <c r="E111" s="3"/>
      <c r="F111" s="3"/>
      <c r="G111" s="2"/>
      <c r="H111" s="2"/>
    </row>
    <row r="112" spans="1:8" ht="24">
      <c r="A112" s="157" t="s">
        <v>10</v>
      </c>
      <c r="B112" s="118" t="s">
        <v>85</v>
      </c>
      <c r="C112" s="119">
        <v>60</v>
      </c>
      <c r="D112" s="119">
        <v>0.48</v>
      </c>
      <c r="E112" s="119">
        <v>0.06</v>
      </c>
      <c r="F112" s="119">
        <v>1.02</v>
      </c>
      <c r="G112" s="120">
        <v>6</v>
      </c>
      <c r="H112" s="119">
        <v>70</v>
      </c>
    </row>
    <row r="113" spans="1:8" ht="12.75">
      <c r="A113" s="158"/>
      <c r="B113" s="76" t="s">
        <v>103</v>
      </c>
      <c r="C113" s="77">
        <v>200</v>
      </c>
      <c r="D113" s="77">
        <v>1.44</v>
      </c>
      <c r="E113" s="78">
        <v>3.93</v>
      </c>
      <c r="F113" s="77">
        <v>8.75</v>
      </c>
      <c r="G113" s="78">
        <v>83</v>
      </c>
      <c r="H113" s="77">
        <v>82</v>
      </c>
    </row>
    <row r="114" spans="1:8" ht="12.75">
      <c r="A114" s="158"/>
      <c r="B114" s="103" t="s">
        <v>105</v>
      </c>
      <c r="C114" s="102">
        <v>90</v>
      </c>
      <c r="D114" s="110">
        <v>14.85</v>
      </c>
      <c r="E114" s="111">
        <v>21.78</v>
      </c>
      <c r="F114" s="110">
        <v>12.89</v>
      </c>
      <c r="G114" s="110">
        <v>309.6</v>
      </c>
      <c r="H114" s="112">
        <v>268</v>
      </c>
    </row>
    <row r="115" spans="1:8" ht="24">
      <c r="A115" s="158"/>
      <c r="B115" s="72" t="s">
        <v>49</v>
      </c>
      <c r="C115" s="114">
        <v>150</v>
      </c>
      <c r="D115" s="105">
        <v>3.27</v>
      </c>
      <c r="E115" s="105">
        <v>5.78</v>
      </c>
      <c r="F115" s="105">
        <v>16</v>
      </c>
      <c r="G115" s="105">
        <v>135</v>
      </c>
      <c r="H115" s="105">
        <v>127</v>
      </c>
    </row>
    <row r="116" spans="1:8" ht="12.75">
      <c r="A116" s="158"/>
      <c r="B116" s="76" t="s">
        <v>9</v>
      </c>
      <c r="C116" s="77">
        <v>28</v>
      </c>
      <c r="D116" s="78">
        <v>1.85</v>
      </c>
      <c r="E116" s="78">
        <v>0.34</v>
      </c>
      <c r="F116" s="78">
        <v>9.35</v>
      </c>
      <c r="G116" s="79">
        <v>47.82</v>
      </c>
      <c r="H116" s="75" t="s">
        <v>88</v>
      </c>
    </row>
    <row r="117" spans="1:8" ht="12.75">
      <c r="A117" s="158"/>
      <c r="B117" s="74" t="s">
        <v>28</v>
      </c>
      <c r="C117" s="73">
        <v>70</v>
      </c>
      <c r="D117" s="101">
        <v>5.32</v>
      </c>
      <c r="E117" s="101">
        <v>0.56</v>
      </c>
      <c r="F117" s="101">
        <v>34.44</v>
      </c>
      <c r="G117" s="101">
        <v>164.08</v>
      </c>
      <c r="H117" s="75" t="s">
        <v>88</v>
      </c>
    </row>
    <row r="118" spans="1:8" ht="24">
      <c r="A118" s="158"/>
      <c r="B118" s="72" t="s">
        <v>107</v>
      </c>
      <c r="C118" s="73">
        <v>180</v>
      </c>
      <c r="D118" s="73">
        <v>0.9</v>
      </c>
      <c r="E118" s="73">
        <v>0</v>
      </c>
      <c r="F118" s="73">
        <v>18.18</v>
      </c>
      <c r="G118" s="73">
        <v>76.32</v>
      </c>
      <c r="H118" s="73">
        <v>389</v>
      </c>
    </row>
    <row r="119" spans="1:8" ht="12.75">
      <c r="A119" s="10" t="s">
        <v>23</v>
      </c>
      <c r="B119" s="5"/>
      <c r="C119" s="9">
        <f>SUM(C112:C118)</f>
        <v>778</v>
      </c>
      <c r="D119" s="11">
        <f>SUM(D112:D118)</f>
        <v>28.11</v>
      </c>
      <c r="E119" s="11">
        <f>SUM(E112:E118)</f>
        <v>32.45</v>
      </c>
      <c r="F119" s="11">
        <f>SUM(F112:F118)</f>
        <v>100.63</v>
      </c>
      <c r="G119" s="11">
        <f>SUM(G112:G118)</f>
        <v>821.8200000000002</v>
      </c>
      <c r="H119" s="4"/>
    </row>
    <row r="120" spans="1:8" ht="12.75">
      <c r="A120" s="13"/>
      <c r="B120" s="55"/>
      <c r="C120" s="144" t="s">
        <v>1</v>
      </c>
      <c r="D120" s="146" t="s">
        <v>12</v>
      </c>
      <c r="E120" s="146"/>
      <c r="F120" s="146"/>
      <c r="G120" s="144" t="s">
        <v>6</v>
      </c>
      <c r="H120" s="98"/>
    </row>
    <row r="121" spans="1:8" ht="25.5">
      <c r="A121" s="13"/>
      <c r="B121" s="55"/>
      <c r="C121" s="133"/>
      <c r="D121" s="59" t="s">
        <v>3</v>
      </c>
      <c r="E121" s="59" t="s">
        <v>4</v>
      </c>
      <c r="F121" s="59" t="s">
        <v>5</v>
      </c>
      <c r="G121" s="133"/>
      <c r="H121" s="129"/>
    </row>
    <row r="122" spans="1:8" ht="12.75">
      <c r="A122" s="160" t="s">
        <v>50</v>
      </c>
      <c r="B122" s="161"/>
      <c r="C122" s="17">
        <f>C119+C108+C98+C86+C74+C62+C51+C39+C28+C15</f>
        <v>8655</v>
      </c>
      <c r="D122" s="17">
        <f>D119+D108+D98+D86+D74+D62+D51+D39+D28+D15</f>
        <v>326.04</v>
      </c>
      <c r="E122" s="17">
        <f>E119+E108+E98+E86+E74+E62+E51+E39+E28+E15</f>
        <v>318.02000000000004</v>
      </c>
      <c r="F122" s="17">
        <f>F119+F108+F98+F86+F74+F62+F51+F39+F28+F15</f>
        <v>1034.424</v>
      </c>
      <c r="G122" s="17">
        <f>G119+G108+G98+G86+G74+G62+G51+G39+G28+G15</f>
        <v>8260.47</v>
      </c>
      <c r="H122" s="15"/>
    </row>
    <row r="123" spans="1:8" ht="12.75">
      <c r="A123" s="160" t="s">
        <v>51</v>
      </c>
      <c r="B123" s="162"/>
      <c r="C123" s="16">
        <f>C122/10</f>
        <v>865.5</v>
      </c>
      <c r="D123" s="16">
        <f>D122/10</f>
        <v>32.604</v>
      </c>
      <c r="E123" s="16">
        <f>E122/10</f>
        <v>31.802000000000003</v>
      </c>
      <c r="F123" s="16">
        <f>F122/10</f>
        <v>103.44239999999999</v>
      </c>
      <c r="G123" s="16">
        <f>G122/10</f>
        <v>826.0469999999999</v>
      </c>
      <c r="H123" s="15"/>
    </row>
    <row r="124" spans="1:8" ht="28.5" customHeight="1">
      <c r="A124" s="139" t="s">
        <v>84</v>
      </c>
      <c r="B124" s="163"/>
      <c r="C124" s="18">
        <v>700</v>
      </c>
      <c r="D124" s="19">
        <v>26.95</v>
      </c>
      <c r="E124" s="19">
        <v>27.65</v>
      </c>
      <c r="F124" s="19">
        <v>117.25</v>
      </c>
      <c r="G124" s="19">
        <v>822.5</v>
      </c>
      <c r="H124" s="15"/>
    </row>
  </sheetData>
  <sheetProtection/>
  <mergeCells count="80">
    <mergeCell ref="A122:B122"/>
    <mergeCell ref="A123:B123"/>
    <mergeCell ref="A124:B124"/>
    <mergeCell ref="G109:G110"/>
    <mergeCell ref="H109:H110"/>
    <mergeCell ref="A112:A118"/>
    <mergeCell ref="C120:C121"/>
    <mergeCell ref="D120:F120"/>
    <mergeCell ref="G120:G121"/>
    <mergeCell ref="H99:H100"/>
    <mergeCell ref="A102:A107"/>
    <mergeCell ref="A109:A110"/>
    <mergeCell ref="B109:B110"/>
    <mergeCell ref="C109:C110"/>
    <mergeCell ref="D109:F109"/>
    <mergeCell ref="A90:A97"/>
    <mergeCell ref="A99:A100"/>
    <mergeCell ref="B99:B100"/>
    <mergeCell ref="C99:C100"/>
    <mergeCell ref="D99:F99"/>
    <mergeCell ref="G99:G100"/>
    <mergeCell ref="H75:H76"/>
    <mergeCell ref="D52:F52"/>
    <mergeCell ref="A78:A85"/>
    <mergeCell ref="A87:A88"/>
    <mergeCell ref="B87:B88"/>
    <mergeCell ref="C87:C88"/>
    <mergeCell ref="D87:F87"/>
    <mergeCell ref="H87:H88"/>
    <mergeCell ref="G87:G88"/>
    <mergeCell ref="A66:A73"/>
    <mergeCell ref="A75:A76"/>
    <mergeCell ref="B75:B76"/>
    <mergeCell ref="C75:C76"/>
    <mergeCell ref="D75:F75"/>
    <mergeCell ref="G75:G76"/>
    <mergeCell ref="A63:A64"/>
    <mergeCell ref="B63:B64"/>
    <mergeCell ref="C63:C64"/>
    <mergeCell ref="D63:F63"/>
    <mergeCell ref="H63:H64"/>
    <mergeCell ref="H52:H53"/>
    <mergeCell ref="G63:G64"/>
    <mergeCell ref="H40:H41"/>
    <mergeCell ref="C40:C41"/>
    <mergeCell ref="D40:F40"/>
    <mergeCell ref="A43:A50"/>
    <mergeCell ref="G52:G53"/>
    <mergeCell ref="H29:H30"/>
    <mergeCell ref="A55:A61"/>
    <mergeCell ref="A52:A53"/>
    <mergeCell ref="B52:B53"/>
    <mergeCell ref="C52:C53"/>
    <mergeCell ref="D29:F29"/>
    <mergeCell ref="G29:G30"/>
    <mergeCell ref="G40:G41"/>
    <mergeCell ref="A19:A27"/>
    <mergeCell ref="A29:A30"/>
    <mergeCell ref="B29:B30"/>
    <mergeCell ref="C29:C30"/>
    <mergeCell ref="A32:A38"/>
    <mergeCell ref="A40:A41"/>
    <mergeCell ref="B40:B41"/>
    <mergeCell ref="A16:A17"/>
    <mergeCell ref="B16:B17"/>
    <mergeCell ref="C16:C17"/>
    <mergeCell ref="D16:F16"/>
    <mergeCell ref="A1:B1"/>
    <mergeCell ref="E1:H1"/>
    <mergeCell ref="A2:H2"/>
    <mergeCell ref="A3:H3"/>
    <mergeCell ref="A4:A5"/>
    <mergeCell ref="A7:A14"/>
    <mergeCell ref="H16:H17"/>
    <mergeCell ref="B4:B5"/>
    <mergeCell ref="C4:C5"/>
    <mergeCell ref="D4:F4"/>
    <mergeCell ref="G4:G5"/>
    <mergeCell ref="H4:H5"/>
    <mergeCell ref="G16:G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2024-01-10T11:45:27Z</cp:lastPrinted>
  <dcterms:created xsi:type="dcterms:W3CDTF">1996-10-08T23:32:33Z</dcterms:created>
  <dcterms:modified xsi:type="dcterms:W3CDTF">2024-01-17T12:42:54Z</dcterms:modified>
  <cp:category/>
  <cp:version/>
  <cp:contentType/>
  <cp:contentStatus/>
</cp:coreProperties>
</file>